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Cricket\2017\Fantasy League\"/>
    </mc:Choice>
  </mc:AlternateContent>
  <bookViews>
    <workbookView xWindow="0" yWindow="0" windowWidth="10050" windowHeight="7680"/>
  </bookViews>
  <sheets>
    <sheet name="League Table" sheetId="6" r:id="rId1"/>
    <sheet name="Player Details" sheetId="2" r:id="rId2"/>
    <sheet name="Stats" sheetId="7" r:id="rId3"/>
    <sheet name="Details" sheetId="3" r:id="rId4"/>
    <sheet name="Team of the Year" sheetId="8" r:id="rId5"/>
    <sheet name="Teams" sheetId="9" r:id="rId6"/>
    <sheet name="Transfers" sheetId="10" r:id="rId7"/>
  </sheets>
  <calcPr calcId="152511"/>
</workbook>
</file>

<file path=xl/calcChain.xml><?xml version="1.0" encoding="utf-8"?>
<calcChain xmlns="http://schemas.openxmlformats.org/spreadsheetml/2006/main">
  <c r="E16" i="8" l="1"/>
  <c r="F16" i="8" l="1"/>
  <c r="Y77" i="2"/>
  <c r="Y72" i="2" l="1"/>
  <c r="Y73" i="2"/>
  <c r="Y74" i="2"/>
  <c r="Y75" i="2"/>
  <c r="Y76" i="2"/>
  <c r="Y78" i="2" l="1"/>
  <c r="Y68" i="2" l="1"/>
  <c r="Y69" i="2"/>
  <c r="Y70" i="2"/>
  <c r="Y71" i="2"/>
  <c r="Y65" i="2" l="1"/>
  <c r="Y66" i="2"/>
  <c r="Y67" i="2"/>
  <c r="Y63" i="2" l="1"/>
  <c r="Y64" i="2"/>
  <c r="Y61" i="2" l="1"/>
  <c r="Y62" i="2"/>
  <c r="Y79" i="2" l="1"/>
  <c r="Y57" i="2"/>
  <c r="Y58" i="2"/>
  <c r="Y59" i="2"/>
  <c r="Y60" i="2"/>
  <c r="Y56" i="2" l="1"/>
  <c r="Y53" i="2" l="1"/>
  <c r="Y54" i="2"/>
  <c r="Y55" i="2"/>
  <c r="Y51" i="2" l="1"/>
  <c r="Y52" i="2"/>
  <c r="B33" i="6" l="1"/>
  <c r="B32" i="6"/>
  <c r="B3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11" i="6"/>
  <c r="B10" i="6"/>
  <c r="B9" i="6"/>
  <c r="B8" i="6"/>
  <c r="B7" i="6"/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6" i="2"/>
  <c r="Y5" i="2"/>
  <c r="I8" i="6" l="1"/>
  <c r="I33" i="6"/>
  <c r="I32" i="6"/>
  <c r="J32" i="6" l="1"/>
  <c r="J33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11" i="6"/>
  <c r="J10" i="6"/>
  <c r="J9" i="6"/>
  <c r="J8" i="6"/>
  <c r="J7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11" i="6"/>
  <c r="I10" i="6"/>
  <c r="I9" i="6"/>
</calcChain>
</file>

<file path=xl/sharedStrings.xml><?xml version="1.0" encoding="utf-8"?>
<sst xmlns="http://schemas.openxmlformats.org/spreadsheetml/2006/main" count="2046" uniqueCount="294">
  <si>
    <t>Movement</t>
  </si>
  <si>
    <t>Prev Position</t>
  </si>
  <si>
    <t>Position</t>
  </si>
  <si>
    <t>Manager</t>
  </si>
  <si>
    <t>Team Name</t>
  </si>
  <si>
    <t>Week Points</t>
  </si>
  <si>
    <t>Total Points</t>
  </si>
  <si>
    <t>Difference</t>
  </si>
  <si>
    <t>Average Points</t>
  </si>
  <si>
    <t>Matt Higgins</t>
  </si>
  <si>
    <t>Adrian Page</t>
  </si>
  <si>
    <t>BATTING</t>
  </si>
  <si>
    <t>BOWLING</t>
  </si>
  <si>
    <t>FIELDING</t>
  </si>
  <si>
    <t>Name</t>
  </si>
  <si>
    <t>Role</t>
  </si>
  <si>
    <t>Value</t>
  </si>
  <si>
    <t>M</t>
  </si>
  <si>
    <t>I</t>
  </si>
  <si>
    <t>N/O</t>
  </si>
  <si>
    <t>RUNS</t>
  </si>
  <si>
    <t>Ducks</t>
  </si>
  <si>
    <t>100's</t>
  </si>
  <si>
    <t>50's</t>
  </si>
  <si>
    <t>WKTS</t>
  </si>
  <si>
    <t>5WI</t>
  </si>
  <si>
    <t>MDNS</t>
  </si>
  <si>
    <t>CT</t>
  </si>
  <si>
    <t>WK CT</t>
  </si>
  <si>
    <t>ST</t>
  </si>
  <si>
    <t>BYES</t>
  </si>
  <si>
    <t>Prize</t>
  </si>
  <si>
    <t>Amount</t>
  </si>
  <si>
    <t>Details of Winners</t>
  </si>
  <si>
    <t>Winning Fantasy Manager</t>
  </si>
  <si>
    <t>2nd Place Fantasy Manager</t>
  </si>
  <si>
    <t>3rd Place Fantasy Manager</t>
  </si>
  <si>
    <t>Last Placed Fantasy Manager</t>
  </si>
  <si>
    <t>Fantasy Manager of the Month (Full months Only)</t>
  </si>
  <si>
    <t>June</t>
  </si>
  <si>
    <t>July</t>
  </si>
  <si>
    <t>August</t>
  </si>
  <si>
    <t>Fantasy Player of the Year</t>
  </si>
  <si>
    <t>Trophy</t>
  </si>
  <si>
    <t>Entrance Fees</t>
  </si>
  <si>
    <t>Transfers</t>
  </si>
  <si>
    <t>FREE</t>
  </si>
  <si>
    <t>Total Prize Money</t>
  </si>
  <si>
    <t>Contribution to SLHCC Social Funds</t>
  </si>
  <si>
    <t>Av Points</t>
  </si>
  <si>
    <t>HT</t>
  </si>
  <si>
    <t>Week</t>
  </si>
  <si>
    <t>Date</t>
  </si>
  <si>
    <t>Team of the Week</t>
  </si>
  <si>
    <t>Points</t>
  </si>
  <si>
    <t>Player of the week</t>
  </si>
  <si>
    <t>May</t>
  </si>
  <si>
    <t>September</t>
  </si>
  <si>
    <t>Month</t>
  </si>
  <si>
    <t>Manager of the Month #1</t>
  </si>
  <si>
    <t>Manager of the Month #2</t>
  </si>
  <si>
    <t>Manager of the Month #3</t>
  </si>
  <si>
    <t>Neil Fuller</t>
  </si>
  <si>
    <t>Marc Mahoney</t>
  </si>
  <si>
    <t>Manager of the Month #4</t>
  </si>
  <si>
    <t>Drew Robinson</t>
  </si>
  <si>
    <t>Mid Table Mediocrity</t>
  </si>
  <si>
    <t>Grin and Tonic</t>
  </si>
  <si>
    <t>Dawn &amp; Jill</t>
  </si>
  <si>
    <t>Freddie Hales</t>
  </si>
  <si>
    <t>Guntasaurus</t>
  </si>
  <si>
    <t>Ade and Abet</t>
  </si>
  <si>
    <t>Ovrs</t>
  </si>
  <si>
    <t>Jon Fuller</t>
  </si>
  <si>
    <t>Duncan Page</t>
  </si>
  <si>
    <t>Pads R Us</t>
  </si>
  <si>
    <t>Wenger Out</t>
  </si>
  <si>
    <t>Kevin Smith</t>
  </si>
  <si>
    <t>The Cup Shower XI</t>
  </si>
  <si>
    <t>Adam Knight</t>
  </si>
  <si>
    <t>Daryl Woodford</t>
  </si>
  <si>
    <t>Waryl Doodford</t>
  </si>
  <si>
    <t>The 11 Musketeers</t>
  </si>
  <si>
    <t>Ben Ashley</t>
  </si>
  <si>
    <t>Orrie Fernandes</t>
  </si>
  <si>
    <t>Deepak Kumar</t>
  </si>
  <si>
    <t>Dawn and Jill</t>
  </si>
  <si>
    <t>Andy Freeman</t>
  </si>
  <si>
    <t>Ashley Downes</t>
  </si>
  <si>
    <t>Concey Nunts</t>
  </si>
  <si>
    <t>Who's The Grandady</t>
  </si>
  <si>
    <t>Colin Easter</t>
  </si>
  <si>
    <t>Bottled Spuds</t>
  </si>
  <si>
    <t>Pooney CC</t>
  </si>
  <si>
    <t>Lj's Longshots</t>
  </si>
  <si>
    <t>Andrew Love</t>
  </si>
  <si>
    <t>Elsie's Felsies</t>
  </si>
  <si>
    <t>Alex Ellis</t>
  </si>
  <si>
    <t>@JA_CARTER_#F4F</t>
  </si>
  <si>
    <t>Jack Carter</t>
  </si>
  <si>
    <t>Stato's Selection</t>
  </si>
  <si>
    <t>John Hicks</t>
  </si>
  <si>
    <t>Henry's Hero's</t>
  </si>
  <si>
    <t>Henry Hicks</t>
  </si>
  <si>
    <t>Mrs Hucks Bad Boys</t>
  </si>
  <si>
    <t>Suzanne Hicks</t>
  </si>
  <si>
    <t>Early (Cup) Shower CC</t>
  </si>
  <si>
    <t>Tom Willats</t>
  </si>
  <si>
    <t>Last Minute</t>
  </si>
  <si>
    <t>There's Grass on the Wicket!</t>
  </si>
  <si>
    <t>Estury Wastemen</t>
  </si>
  <si>
    <t>Martin Leslie</t>
  </si>
  <si>
    <t>First Ade</t>
  </si>
  <si>
    <t>Ades Lemons</t>
  </si>
  <si>
    <t>Gill's Ashes XI</t>
  </si>
  <si>
    <t>Gill Ashley</t>
  </si>
  <si>
    <t>Family Affair</t>
  </si>
  <si>
    <t>LJ's Longshots</t>
  </si>
  <si>
    <t>Greg</t>
  </si>
  <si>
    <t>Barr</t>
  </si>
  <si>
    <t>Bowler</t>
  </si>
  <si>
    <t>Jack</t>
  </si>
  <si>
    <t>Carter</t>
  </si>
  <si>
    <t>All Rounder</t>
  </si>
  <si>
    <t>Jordan</t>
  </si>
  <si>
    <t>Dodd</t>
  </si>
  <si>
    <t>Batsman</t>
  </si>
  <si>
    <t>Michael</t>
  </si>
  <si>
    <t>Gray</t>
  </si>
  <si>
    <t>Matt</t>
  </si>
  <si>
    <t>Higgins</t>
  </si>
  <si>
    <t>Adam</t>
  </si>
  <si>
    <t>Knight</t>
  </si>
  <si>
    <t>Martin</t>
  </si>
  <si>
    <t>Leslie</t>
  </si>
  <si>
    <t>Duncan</t>
  </si>
  <si>
    <t>Page</t>
  </si>
  <si>
    <t>Robert</t>
  </si>
  <si>
    <t>Mash</t>
  </si>
  <si>
    <t>Wicket Keeper</t>
  </si>
  <si>
    <t>Church</t>
  </si>
  <si>
    <t>James</t>
  </si>
  <si>
    <t>Drain</t>
  </si>
  <si>
    <t>Alex</t>
  </si>
  <si>
    <t>Ellis</t>
  </si>
  <si>
    <t>Andy</t>
  </si>
  <si>
    <t>Freeman</t>
  </si>
  <si>
    <t>Neil</t>
  </si>
  <si>
    <t>Fuller</t>
  </si>
  <si>
    <t>Martyn</t>
  </si>
  <si>
    <t>Hathaway</t>
  </si>
  <si>
    <t>Love</t>
  </si>
  <si>
    <t>Pearn</t>
  </si>
  <si>
    <t>Drew</t>
  </si>
  <si>
    <t>Robinson</t>
  </si>
  <si>
    <t>Chris</t>
  </si>
  <si>
    <t>Sharp</t>
  </si>
  <si>
    <t>Kevin</t>
  </si>
  <si>
    <t>Smith</t>
  </si>
  <si>
    <t>Tom</t>
  </si>
  <si>
    <t>Willats</t>
  </si>
  <si>
    <t>Daryl</t>
  </si>
  <si>
    <t>Woodford</t>
  </si>
  <si>
    <t>Phil</t>
  </si>
  <si>
    <t>Anderson</t>
  </si>
  <si>
    <t>Cable</t>
  </si>
  <si>
    <t>Danny</t>
  </si>
  <si>
    <t>Copp</t>
  </si>
  <si>
    <t>Jono</t>
  </si>
  <si>
    <t>Edwards</t>
  </si>
  <si>
    <t>Evans</t>
  </si>
  <si>
    <t>Dave</t>
  </si>
  <si>
    <t>Gaylor</t>
  </si>
  <si>
    <t>Jamie</t>
  </si>
  <si>
    <t>Darren</t>
  </si>
  <si>
    <t>Hales</t>
  </si>
  <si>
    <t>Freddie</t>
  </si>
  <si>
    <t>Kian</t>
  </si>
  <si>
    <t>Deepak</t>
  </si>
  <si>
    <t>Kumar</t>
  </si>
  <si>
    <t>Marc</t>
  </si>
  <si>
    <t>Lewis</t>
  </si>
  <si>
    <t>Mahoney</t>
  </si>
  <si>
    <t>Scott</t>
  </si>
  <si>
    <t>Poskitt</t>
  </si>
  <si>
    <t>Powley</t>
  </si>
  <si>
    <t>Dan</t>
  </si>
  <si>
    <t>Trigg</t>
  </si>
  <si>
    <t>Jake</t>
  </si>
  <si>
    <t>Yardley</t>
  </si>
  <si>
    <t>Bradley</t>
  </si>
  <si>
    <t>Allen</t>
  </si>
  <si>
    <t>Ashley</t>
  </si>
  <si>
    <t>Craig</t>
  </si>
  <si>
    <t>Jimmy</t>
  </si>
  <si>
    <t>Bass-Enright</t>
  </si>
  <si>
    <t>Bryan</t>
  </si>
  <si>
    <t>Downes</t>
  </si>
  <si>
    <t>Jon</t>
  </si>
  <si>
    <t>Geoff</t>
  </si>
  <si>
    <t>Gullett</t>
  </si>
  <si>
    <t>Colin</t>
  </si>
  <si>
    <t>Lake</t>
  </si>
  <si>
    <t>Rob</t>
  </si>
  <si>
    <t>William</t>
  </si>
  <si>
    <t>Nick</t>
  </si>
  <si>
    <t>Max</t>
  </si>
  <si>
    <t>Mark</t>
  </si>
  <si>
    <t>Owen</t>
  </si>
  <si>
    <t>Riley</t>
  </si>
  <si>
    <t>Sachin</t>
  </si>
  <si>
    <t>Sewgobind</t>
  </si>
  <si>
    <t>Ben</t>
  </si>
  <si>
    <t>Tarten</t>
  </si>
  <si>
    <t>Kent</t>
  </si>
  <si>
    <t>Sullivan</t>
  </si>
  <si>
    <t>Orrie</t>
  </si>
  <si>
    <t>Fernandes</t>
  </si>
  <si>
    <t>Matthew</t>
  </si>
  <si>
    <t>Slaughter</t>
  </si>
  <si>
    <t>Nuttall</t>
  </si>
  <si>
    <t>Aaron</t>
  </si>
  <si>
    <t>Bates</t>
  </si>
  <si>
    <t>Kalum</t>
  </si>
  <si>
    <t>Sampath</t>
  </si>
  <si>
    <t>Michael Edwards</t>
  </si>
  <si>
    <t>Jono Edwards</t>
  </si>
  <si>
    <t>Michael Gray</t>
  </si>
  <si>
    <t>Matt Evans</t>
  </si>
  <si>
    <t>Kalum Sampath</t>
  </si>
  <si>
    <t>Adrian</t>
  </si>
  <si>
    <t>Cameron</t>
  </si>
  <si>
    <t>Melly</t>
  </si>
  <si>
    <t>Joe</t>
  </si>
  <si>
    <t>Robertson</t>
  </si>
  <si>
    <t>Williams</t>
  </si>
  <si>
    <t>Ben Kent</t>
  </si>
  <si>
    <t>David</t>
  </si>
  <si>
    <t>Eloise</t>
  </si>
  <si>
    <t>Dayan</t>
  </si>
  <si>
    <t>Fernando</t>
  </si>
  <si>
    <t>SLHCC Fantasy League 2017 - Player Table Update Week 18</t>
  </si>
  <si>
    <t>SLHCC Fantasy League 2017 - Week 18 Update</t>
  </si>
  <si>
    <t>Nico</t>
  </si>
  <si>
    <t>Coetzee</t>
  </si>
  <si>
    <t>Armoogum</t>
  </si>
  <si>
    <t>Clayton</t>
  </si>
  <si>
    <t>Doherty</t>
  </si>
  <si>
    <t>Easter</t>
  </si>
  <si>
    <t>Steve</t>
  </si>
  <si>
    <t>John</t>
  </si>
  <si>
    <t>Harris</t>
  </si>
  <si>
    <t>Hogger</t>
  </si>
  <si>
    <t>McLellan</t>
  </si>
  <si>
    <t>Grant</t>
  </si>
  <si>
    <t>Moody</t>
  </si>
  <si>
    <t>Teddy</t>
  </si>
  <si>
    <t>Moss</t>
  </si>
  <si>
    <t>Shehan</t>
  </si>
  <si>
    <t>Perera</t>
  </si>
  <si>
    <t>Bill</t>
  </si>
  <si>
    <t>Poskitt Jnr</t>
  </si>
  <si>
    <t>Luke</t>
  </si>
  <si>
    <t>Radcliffe</t>
  </si>
  <si>
    <t>Richards</t>
  </si>
  <si>
    <t>Simes</t>
  </si>
  <si>
    <t>Davin</t>
  </si>
  <si>
    <t>WicketKeeper</t>
  </si>
  <si>
    <t>Total</t>
  </si>
  <si>
    <t>Nobody</t>
  </si>
  <si>
    <t>If Only CC</t>
  </si>
  <si>
    <t>Wicketkeeper</t>
  </si>
  <si>
    <t>Team</t>
  </si>
  <si>
    <t>Player Out</t>
  </si>
  <si>
    <t>Current Points</t>
  </si>
  <si>
    <t>Player In</t>
  </si>
  <si>
    <t>Chris Sharp</t>
  </si>
  <si>
    <t>Nico Coetzee</t>
  </si>
  <si>
    <t>Max Willats</t>
  </si>
  <si>
    <t>Andy Love</t>
  </si>
  <si>
    <t>William Pearn</t>
  </si>
  <si>
    <t>Rob Pearn</t>
  </si>
  <si>
    <t>Dave Gaylor</t>
  </si>
  <si>
    <t>Danny Copp</t>
  </si>
  <si>
    <t xml:space="preserve">There's Grass on the Wicket! </t>
  </si>
  <si>
    <t>Jordon Dodd</t>
  </si>
  <si>
    <t>Jake Yardley</t>
  </si>
  <si>
    <t>Alex Bryan</t>
  </si>
  <si>
    <t>Dave Willats</t>
  </si>
  <si>
    <t>Phil Anderson</t>
  </si>
  <si>
    <t>JA_CARTER_#F4F</t>
  </si>
  <si>
    <t>Owen Riley</t>
  </si>
  <si>
    <t>Jamie Gray</t>
  </si>
  <si>
    <t>James Drain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</si>
</sst>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&quot;£&quot;#,##0.00"/>
    <numFmt numFmtId="166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b/>
      <sz val="26"/>
      <color theme="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  <font>
      <b/>
      <sz val="8"/>
      <color rgb="FFFF0000"/>
      <name val="Calibri"/>
      <family val="2"/>
    </font>
    <font>
      <sz val="11"/>
      <color theme="1"/>
      <name val="Calibri"/>
      <family val="2"/>
    </font>
    <font>
      <sz val="8"/>
      <color rgb="FFFF0000"/>
      <name val="Calibri"/>
      <family val="2"/>
    </font>
    <font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ed">
        <color rgb="FFFF0000"/>
      </bottom>
      <diagonal/>
    </border>
    <border>
      <left/>
      <right/>
      <top style="thin">
        <color indexed="64"/>
      </top>
      <bottom style="mediumDashed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rgb="FFFF0000"/>
      </bottom>
      <diagonal/>
    </border>
    <border>
      <left style="medium">
        <color indexed="64"/>
      </left>
      <right/>
      <top style="thin">
        <color indexed="64"/>
      </top>
      <bottom style="mediumDashed">
        <color rgb="FFFF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rgb="FFFF0000"/>
      </top>
      <bottom style="thin">
        <color indexed="64"/>
      </bottom>
      <diagonal/>
    </border>
    <border>
      <left/>
      <right style="medium">
        <color indexed="64"/>
      </right>
      <top style="mediumDashed">
        <color rgb="FFFF0000"/>
      </top>
      <bottom style="thin">
        <color indexed="64"/>
      </bottom>
      <diagonal/>
    </border>
    <border>
      <left/>
      <right/>
      <top style="mediumDashed">
        <color rgb="FFFF0000"/>
      </top>
      <bottom style="thin">
        <color indexed="64"/>
      </bottom>
      <diagonal/>
    </border>
    <border>
      <left style="medium">
        <color indexed="64"/>
      </left>
      <right/>
      <top style="mediumDashed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</cellStyleXfs>
  <cellXfs count="304">
    <xf numFmtId="0" fontId="0" fillId="0" borderId="0" xfId="0"/>
    <xf numFmtId="0" fontId="3" fillId="0" borderId="5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0" xfId="0"/>
    <xf numFmtId="0" fontId="8" fillId="2" borderId="1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13" xfId="2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2" borderId="9" xfId="2" applyNumberFormat="1" applyFont="1" applyFill="1" applyBorder="1" applyAlignment="1">
      <alignment horizontal="center" vertical="center"/>
    </xf>
    <xf numFmtId="166" fontId="6" fillId="0" borderId="18" xfId="0" applyNumberFormat="1" applyFont="1" applyBorder="1" applyAlignment="1">
      <alignment horizontal="center"/>
    </xf>
    <xf numFmtId="0" fontId="9" fillId="0" borderId="23" xfId="3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9" fillId="0" borderId="23" xfId="3" applyFont="1" applyFill="1" applyBorder="1" applyAlignment="1">
      <alignment horizontal="center" vertical="center"/>
    </xf>
    <xf numFmtId="0" fontId="9" fillId="0" borderId="24" xfId="3" applyFont="1" applyBorder="1" applyAlignment="1">
      <alignment horizontal="center" vertical="center"/>
    </xf>
    <xf numFmtId="0" fontId="9" fillId="0" borderId="29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21" xfId="3" applyFont="1" applyFill="1" applyBorder="1" applyAlignment="1">
      <alignment horizontal="center" vertical="center"/>
    </xf>
    <xf numFmtId="0" fontId="9" fillId="0" borderId="54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55" xfId="3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7" fillId="2" borderId="15" xfId="2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10" fillId="2" borderId="9" xfId="0" applyNumberFormat="1" applyFont="1" applyFill="1" applyBorder="1" applyAlignment="1">
      <alignment horizontal="center"/>
    </xf>
    <xf numFmtId="164" fontId="10" fillId="2" borderId="28" xfId="0" applyNumberFormat="1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5" fontId="0" fillId="0" borderId="0" xfId="0" applyNumberFormat="1"/>
    <xf numFmtId="165" fontId="10" fillId="2" borderId="9" xfId="0" applyNumberFormat="1" applyFont="1" applyFill="1" applyBorder="1" applyAlignment="1">
      <alignment horizontal="center"/>
    </xf>
    <xf numFmtId="165" fontId="0" fillId="0" borderId="27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165" fontId="3" fillId="3" borderId="17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165" fontId="3" fillId="3" borderId="18" xfId="0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164" fontId="10" fillId="2" borderId="26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9" fillId="0" borderId="21" xfId="3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9" fillId="0" borderId="20" xfId="3" applyFont="1" applyBorder="1" applyAlignment="1">
      <alignment horizontal="center" vertical="center"/>
    </xf>
    <xf numFmtId="0" fontId="13" fillId="0" borderId="59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164" fontId="0" fillId="0" borderId="58" xfId="0" applyNumberFormat="1" applyFill="1" applyBorder="1" applyAlignment="1">
      <alignment horizontal="center"/>
    </xf>
    <xf numFmtId="164" fontId="17" fillId="2" borderId="9" xfId="0" applyNumberFormat="1" applyFont="1" applyFill="1" applyBorder="1" applyAlignment="1">
      <alignment horizontal="center"/>
    </xf>
    <xf numFmtId="0" fontId="18" fillId="0" borderId="0" xfId="0" applyFont="1"/>
    <xf numFmtId="164" fontId="17" fillId="0" borderId="27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164" fontId="17" fillId="0" borderId="18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17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0" fillId="0" borderId="0" xfId="0"/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164" fontId="10" fillId="5" borderId="13" xfId="0" applyNumberFormat="1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10" fillId="5" borderId="62" xfId="0" applyFont="1" applyFill="1" applyBorder="1" applyAlignment="1">
      <alignment horizontal="center"/>
    </xf>
    <xf numFmtId="14" fontId="0" fillId="0" borderId="45" xfId="0" applyNumberForma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0" fontId="10" fillId="5" borderId="6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6" xfId="0" applyBorder="1" applyAlignment="1">
      <alignment horizontal="center"/>
    </xf>
    <xf numFmtId="14" fontId="0" fillId="0" borderId="5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164" fontId="18" fillId="3" borderId="13" xfId="0" applyNumberFormat="1" applyFont="1" applyFill="1" applyBorder="1" applyAlignment="1">
      <alignment horizontal="center"/>
    </xf>
    <xf numFmtId="0" fontId="18" fillId="3" borderId="63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164" fontId="0" fillId="0" borderId="0" xfId="0" applyNumberFormat="1"/>
    <xf numFmtId="164" fontId="6" fillId="0" borderId="24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164" fontId="16" fillId="3" borderId="13" xfId="0" applyNumberFormat="1" applyFont="1" applyFill="1" applyBorder="1" applyAlignment="1">
      <alignment horizontal="center"/>
    </xf>
    <xf numFmtId="0" fontId="16" fillId="3" borderId="63" xfId="0" applyFont="1" applyFill="1" applyBorder="1" applyAlignment="1">
      <alignment horizontal="center"/>
    </xf>
    <xf numFmtId="0" fontId="0" fillId="0" borderId="0" xfId="0"/>
    <xf numFmtId="0" fontId="23" fillId="0" borderId="0" xfId="0" applyFont="1"/>
    <xf numFmtId="0" fontId="24" fillId="0" borderId="0" xfId="0" applyFont="1"/>
    <xf numFmtId="164" fontId="2" fillId="0" borderId="61" xfId="0" applyNumberFormat="1" applyFont="1" applyFill="1" applyBorder="1" applyAlignment="1">
      <alignment horizontal="center"/>
    </xf>
    <xf numFmtId="164" fontId="2" fillId="0" borderId="53" xfId="0" applyNumberFormat="1" applyFont="1" applyFill="1" applyBorder="1" applyAlignment="1">
      <alignment horizontal="center"/>
    </xf>
    <xf numFmtId="164" fontId="2" fillId="0" borderId="51" xfId="0" applyNumberFormat="1" applyFont="1" applyFill="1" applyBorder="1" applyAlignment="1">
      <alignment horizontal="center"/>
    </xf>
    <xf numFmtId="164" fontId="2" fillId="0" borderId="49" xfId="0" applyNumberFormat="1" applyFont="1" applyFill="1" applyBorder="1" applyAlignment="1">
      <alignment horizontal="center"/>
    </xf>
    <xf numFmtId="166" fontId="6" fillId="0" borderId="26" xfId="0" applyNumberFormat="1" applyFont="1" applyBorder="1" applyAlignment="1">
      <alignment horizontal="center"/>
    </xf>
    <xf numFmtId="0" fontId="9" fillId="0" borderId="20" xfId="3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14" fontId="0" fillId="0" borderId="43" xfId="0" applyNumberFormat="1" applyBorder="1" applyAlignment="1">
      <alignment horizontal="center"/>
    </xf>
    <xf numFmtId="0" fontId="23" fillId="3" borderId="65" xfId="0" applyFont="1" applyFill="1" applyBorder="1" applyAlignment="1">
      <alignment horizontal="center"/>
    </xf>
    <xf numFmtId="0" fontId="23" fillId="3" borderId="66" xfId="0" applyFont="1" applyFill="1" applyBorder="1" applyAlignment="1">
      <alignment horizontal="center"/>
    </xf>
    <xf numFmtId="164" fontId="23" fillId="3" borderId="67" xfId="0" applyNumberFormat="1" applyFont="1" applyFill="1" applyBorder="1" applyAlignment="1">
      <alignment horizontal="center"/>
    </xf>
    <xf numFmtId="0" fontId="23" fillId="3" borderId="68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9" fillId="0" borderId="49" xfId="3" applyFont="1" applyBorder="1" applyAlignment="1">
      <alignment horizontal="center" vertical="center"/>
    </xf>
    <xf numFmtId="0" fontId="9" fillId="0" borderId="50" xfId="3" applyFont="1" applyBorder="1" applyAlignment="1">
      <alignment horizontal="center" vertical="center"/>
    </xf>
    <xf numFmtId="0" fontId="7" fillId="2" borderId="63" xfId="2" applyNumberFormat="1" applyFont="1" applyFill="1" applyBorder="1" applyAlignment="1">
      <alignment horizontal="center" vertical="center"/>
    </xf>
    <xf numFmtId="0" fontId="7" fillId="2" borderId="65" xfId="2" applyNumberFormat="1" applyFont="1" applyFill="1" applyBorder="1" applyAlignment="1">
      <alignment horizontal="center" vertical="center"/>
    </xf>
    <xf numFmtId="0" fontId="7" fillId="2" borderId="66" xfId="2" applyNumberFormat="1" applyFont="1" applyFill="1" applyBorder="1" applyAlignment="1">
      <alignment horizontal="center" vertical="center"/>
    </xf>
    <xf numFmtId="0" fontId="7" fillId="2" borderId="67" xfId="2" applyNumberFormat="1" applyFont="1" applyFill="1" applyBorder="1" applyAlignment="1">
      <alignment horizontal="center" vertical="center"/>
    </xf>
    <xf numFmtId="0" fontId="7" fillId="2" borderId="69" xfId="2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9" fillId="0" borderId="51" xfId="3" applyFont="1" applyBorder="1" applyAlignment="1">
      <alignment horizontal="center" vertical="center"/>
    </xf>
    <xf numFmtId="0" fontId="9" fillId="0" borderId="44" xfId="3" applyFont="1" applyBorder="1" applyAlignment="1">
      <alignment horizontal="center" vertical="center"/>
    </xf>
    <xf numFmtId="0" fontId="9" fillId="0" borderId="27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/>
    </xf>
    <xf numFmtId="0" fontId="9" fillId="0" borderId="17" xfId="3" applyFont="1" applyFill="1" applyBorder="1" applyAlignment="1">
      <alignment horizontal="center" vertical="center"/>
    </xf>
    <xf numFmtId="0" fontId="9" fillId="0" borderId="18" xfId="3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164" fontId="3" fillId="6" borderId="23" xfId="0" applyNumberFormat="1" applyFont="1" applyFill="1" applyBorder="1" applyAlignment="1">
      <alignment horizontal="center"/>
    </xf>
    <xf numFmtId="164" fontId="3" fillId="6" borderId="47" xfId="0" applyNumberFormat="1" applyFont="1" applyFill="1" applyBorder="1" applyAlignment="1">
      <alignment horizontal="center"/>
    </xf>
    <xf numFmtId="164" fontId="3" fillId="6" borderId="60" xfId="0" applyNumberFormat="1" applyFont="1" applyFill="1" applyBorder="1" applyAlignment="1">
      <alignment horizontal="center"/>
    </xf>
    <xf numFmtId="164" fontId="3" fillId="6" borderId="22" xfId="0" applyNumberFormat="1" applyFont="1" applyFill="1" applyBorder="1" applyAlignment="1">
      <alignment horizontal="center"/>
    </xf>
    <xf numFmtId="164" fontId="3" fillId="6" borderId="40" xfId="0" applyNumberFormat="1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164" fontId="26" fillId="0" borderId="36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164" fontId="26" fillId="0" borderId="11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7" xfId="17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0" xfId="17" applyNumberFormat="1" applyFont="1" applyBorder="1" applyAlignment="1">
      <alignment horizontal="center"/>
    </xf>
    <xf numFmtId="0" fontId="9" fillId="0" borderId="0" xfId="1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164" fontId="6" fillId="0" borderId="40" xfId="0" applyNumberFormat="1" applyFont="1" applyBorder="1" applyAlignment="1">
      <alignment horizontal="center"/>
    </xf>
    <xf numFmtId="164" fontId="6" fillId="0" borderId="40" xfId="17" applyNumberFormat="1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164" fontId="28" fillId="0" borderId="7" xfId="0" applyNumberFormat="1" applyFont="1" applyFill="1" applyBorder="1" applyAlignment="1">
      <alignment horizontal="center"/>
    </xf>
    <xf numFmtId="164" fontId="28" fillId="0" borderId="7" xfId="17" applyNumberFormat="1" applyFont="1" applyFill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7" fillId="0" borderId="55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7" fillId="0" borderId="0" xfId="17" applyNumberFormat="1" applyFont="1" applyFill="1" applyBorder="1" applyAlignment="1">
      <alignment horizontal="center"/>
    </xf>
    <xf numFmtId="0" fontId="28" fillId="0" borderId="54" xfId="0" applyFont="1" applyFill="1" applyBorder="1" applyAlignment="1">
      <alignment horizontal="center"/>
    </xf>
    <xf numFmtId="0" fontId="29" fillId="0" borderId="0" xfId="1" applyFont="1" applyFill="1" applyBorder="1" applyAlignment="1">
      <alignment horizontal="center" vertical="center"/>
    </xf>
    <xf numFmtId="164" fontId="29" fillId="0" borderId="0" xfId="1" applyNumberFormat="1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/>
    </xf>
    <xf numFmtId="164" fontId="28" fillId="0" borderId="40" xfId="0" applyNumberFormat="1" applyFont="1" applyFill="1" applyBorder="1" applyAlignment="1">
      <alignment horizontal="center"/>
    </xf>
    <xf numFmtId="164" fontId="28" fillId="0" borderId="40" xfId="17" applyNumberFormat="1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/>
    </xf>
    <xf numFmtId="164" fontId="28" fillId="0" borderId="0" xfId="17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164" fontId="35" fillId="0" borderId="27" xfId="0" applyNumberFormat="1" applyFont="1" applyFill="1" applyBorder="1" applyAlignment="1">
      <alignment horizontal="center"/>
    </xf>
    <xf numFmtId="164" fontId="10" fillId="6" borderId="29" xfId="0" applyNumberFormat="1" applyFont="1" applyFill="1" applyBorder="1" applyAlignment="1">
      <alignment horizontal="center"/>
    </xf>
    <xf numFmtId="164" fontId="36" fillId="4" borderId="2" xfId="0" applyNumberFormat="1" applyFont="1" applyFill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164" fontId="35" fillId="0" borderId="17" xfId="0" applyNumberFormat="1" applyFont="1" applyFill="1" applyBorder="1" applyAlignment="1">
      <alignment horizontal="center"/>
    </xf>
    <xf numFmtId="164" fontId="10" fillId="6" borderId="23" xfId="0" applyNumberFormat="1" applyFont="1" applyFill="1" applyBorder="1" applyAlignment="1">
      <alignment horizontal="center"/>
    </xf>
    <xf numFmtId="164" fontId="36" fillId="0" borderId="20" xfId="0" applyNumberFormat="1" applyFont="1" applyFill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52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47" xfId="0" applyFont="1" applyBorder="1" applyAlignment="1">
      <alignment horizontal="center"/>
    </xf>
    <xf numFmtId="164" fontId="35" fillId="0" borderId="46" xfId="0" applyNumberFormat="1" applyFont="1" applyBorder="1" applyAlignment="1">
      <alignment horizontal="center"/>
    </xf>
    <xf numFmtId="164" fontId="10" fillId="6" borderId="47" xfId="0" applyNumberFormat="1" applyFont="1" applyFill="1" applyBorder="1" applyAlignment="1">
      <alignment horizontal="center"/>
    </xf>
    <xf numFmtId="164" fontId="36" fillId="0" borderId="53" xfId="0" applyNumberFormat="1" applyFont="1" applyFill="1" applyBorder="1" applyAlignment="1">
      <alignment horizontal="center"/>
    </xf>
    <xf numFmtId="164" fontId="35" fillId="0" borderId="46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2" borderId="6" xfId="2" applyNumberFormat="1" applyFont="1" applyFill="1" applyBorder="1" applyAlignment="1">
      <alignment horizontal="center" vertical="center"/>
    </xf>
    <xf numFmtId="0" fontId="7" fillId="2" borderId="7" xfId="2" applyNumberFormat="1" applyFont="1" applyFill="1" applyBorder="1" applyAlignment="1">
      <alignment horizontal="center" vertical="center"/>
    </xf>
    <xf numFmtId="0" fontId="7" fillId="2" borderId="8" xfId="2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5" fillId="3" borderId="6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8" fillId="3" borderId="12" xfId="0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8" fillId="3" borderId="33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3" borderId="28" xfId="0" applyFont="1" applyFill="1" applyBorder="1" applyAlignment="1">
      <alignment horizontal="center"/>
    </xf>
    <xf numFmtId="0" fontId="16" fillId="3" borderId="33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23" fillId="3" borderId="28" xfId="0" applyFont="1" applyFill="1" applyBorder="1" applyAlignment="1">
      <alignment horizontal="center"/>
    </xf>
    <xf numFmtId="0" fontId="23" fillId="3" borderId="33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0" xfId="0" applyFont="1" applyAlignment="1">
      <alignment horizontal="center"/>
    </xf>
  </cellXfs>
  <cellStyles count="18">
    <cellStyle name="Comma" xfId="17" builtinId="3"/>
    <cellStyle name="Comma 2" xfId="4"/>
    <cellStyle name="Hyperlink 2" xfId="9"/>
    <cellStyle name="Normal" xfId="0" builtinId="0"/>
    <cellStyle name="Normal 2" xfId="1"/>
    <cellStyle name="Normal 2 2" xfId="3"/>
    <cellStyle name="Normal 2 2 2" xfId="7"/>
    <cellStyle name="Normal 2 2 2 2" xfId="15"/>
    <cellStyle name="Normal 2 2 3" xfId="12"/>
    <cellStyle name="Normal 2 3" xfId="5"/>
    <cellStyle name="Normal 2 3 2" xfId="8"/>
    <cellStyle name="Normal 2 3 2 2" xfId="16"/>
    <cellStyle name="Normal 2 3 3" xfId="13"/>
    <cellStyle name="Normal 2 4" xfId="10"/>
    <cellStyle name="Normal 3" xfId="2"/>
    <cellStyle name="Normal 3 2" xfId="6"/>
    <cellStyle name="Normal 3 2 2" xfId="14"/>
    <cellStyle name="Normal 3 3" xfId="11"/>
  </cellStyles>
  <dxfs count="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3"/>
  <sheetViews>
    <sheetView tabSelected="1" zoomScale="115" zoomScaleNormal="115" workbookViewId="0">
      <selection activeCell="B4" sqref="B4"/>
    </sheetView>
  </sheetViews>
  <sheetFormatPr defaultRowHeight="15" x14ac:dyDescent="0.25"/>
  <cols>
    <col min="1" max="1" width="2.85546875" style="36" customWidth="1"/>
    <col min="2" max="2" width="14" style="36" bestFit="1" customWidth="1"/>
    <col min="3" max="3" width="16.42578125" style="36" bestFit="1" customWidth="1"/>
    <col min="4" max="4" width="10.5703125" style="36" bestFit="1" customWidth="1"/>
    <col min="5" max="5" width="33.42578125" style="36" bestFit="1" customWidth="1"/>
    <col min="6" max="6" width="18.42578125" style="36" bestFit="1" customWidth="1"/>
    <col min="7" max="7" width="15.7109375" style="36" bestFit="1" customWidth="1"/>
    <col min="8" max="8" width="14.85546875" style="36" bestFit="1" customWidth="1"/>
    <col min="9" max="9" width="13.42578125" style="36" bestFit="1" customWidth="1"/>
    <col min="10" max="10" width="12" style="36" bestFit="1" customWidth="1"/>
    <col min="11" max="13" width="9.140625" style="36"/>
    <col min="14" max="15" width="9.140625" style="153"/>
    <col min="16" max="16384" width="9.140625" style="36"/>
  </cols>
  <sheetData>
    <row r="1" spans="2:10" x14ac:dyDescent="0.25">
      <c r="B1" s="276" t="s">
        <v>242</v>
      </c>
      <c r="C1" s="276"/>
      <c r="D1" s="276"/>
      <c r="E1" s="276"/>
      <c r="F1" s="276"/>
      <c r="G1" s="276"/>
      <c r="H1" s="276"/>
      <c r="I1" s="276"/>
      <c r="J1" s="276"/>
    </row>
    <row r="2" spans="2:10" x14ac:dyDescent="0.25">
      <c r="B2" s="276"/>
      <c r="C2" s="276"/>
      <c r="D2" s="276"/>
      <c r="E2" s="276"/>
      <c r="F2" s="276"/>
      <c r="G2" s="276"/>
      <c r="H2" s="276"/>
      <c r="I2" s="276"/>
      <c r="J2" s="276"/>
    </row>
    <row r="3" spans="2:10" x14ac:dyDescent="0.25">
      <c r="B3" s="276"/>
      <c r="C3" s="276"/>
      <c r="D3" s="276"/>
      <c r="E3" s="276"/>
      <c r="F3" s="276"/>
      <c r="G3" s="276"/>
      <c r="H3" s="276"/>
      <c r="I3" s="276"/>
      <c r="J3" s="276"/>
    </row>
    <row r="4" spans="2:10" x14ac:dyDescent="0.25">
      <c r="B4" s="71"/>
      <c r="C4" s="71"/>
      <c r="D4" s="70"/>
      <c r="E4" s="37"/>
      <c r="F4" s="37"/>
      <c r="G4" s="50"/>
      <c r="H4" s="50"/>
      <c r="I4" s="50"/>
      <c r="J4" s="95">
        <v>18</v>
      </c>
    </row>
    <row r="5" spans="2:10" ht="15.75" thickBot="1" x14ac:dyDescent="0.3">
      <c r="J5" s="95"/>
    </row>
    <row r="6" spans="2:10" ht="19.5" thickBot="1" x14ac:dyDescent="0.35">
      <c r="B6" s="74" t="s">
        <v>0</v>
      </c>
      <c r="C6" s="75" t="s">
        <v>1</v>
      </c>
      <c r="D6" s="195" t="s">
        <v>2</v>
      </c>
      <c r="E6" s="48" t="s">
        <v>4</v>
      </c>
      <c r="F6" s="47" t="s">
        <v>3</v>
      </c>
      <c r="G6" s="51" t="s">
        <v>5</v>
      </c>
      <c r="H6" s="52" t="s">
        <v>6</v>
      </c>
      <c r="I6" s="69" t="s">
        <v>7</v>
      </c>
      <c r="J6" s="69" t="s">
        <v>49</v>
      </c>
    </row>
    <row r="7" spans="2:10" ht="18.75" x14ac:dyDescent="0.3">
      <c r="B7" s="251">
        <f>C7-D7</f>
        <v>1</v>
      </c>
      <c r="C7" s="252">
        <v>2</v>
      </c>
      <c r="D7" s="253">
        <v>1</v>
      </c>
      <c r="E7" s="254" t="s">
        <v>109</v>
      </c>
      <c r="F7" s="255" t="s">
        <v>65</v>
      </c>
      <c r="G7" s="256">
        <v>931.99999999999818</v>
      </c>
      <c r="H7" s="257">
        <v>16843.299999999996</v>
      </c>
      <c r="I7" s="258"/>
      <c r="J7" s="256">
        <f>H7/J4</f>
        <v>935.7388888888886</v>
      </c>
    </row>
    <row r="8" spans="2:10" ht="18.75" x14ac:dyDescent="0.3">
      <c r="B8" s="259">
        <f>C8-D8</f>
        <v>-1</v>
      </c>
      <c r="C8" s="260">
        <v>1</v>
      </c>
      <c r="D8" s="261">
        <v>2</v>
      </c>
      <c r="E8" s="262" t="s">
        <v>67</v>
      </c>
      <c r="F8" s="263" t="s">
        <v>68</v>
      </c>
      <c r="G8" s="264">
        <v>756.99999999999818</v>
      </c>
      <c r="H8" s="265">
        <v>16772.799999999996</v>
      </c>
      <c r="I8" s="266">
        <f>H7-H8</f>
        <v>70.5</v>
      </c>
      <c r="J8" s="264">
        <f>H8/J4</f>
        <v>931.82222222222197</v>
      </c>
    </row>
    <row r="9" spans="2:10" ht="19.5" thickBot="1" x14ac:dyDescent="0.35">
      <c r="B9" s="267">
        <f>C9-D9</f>
        <v>0</v>
      </c>
      <c r="C9" s="268">
        <v>3</v>
      </c>
      <c r="D9" s="269">
        <v>3</v>
      </c>
      <c r="E9" s="270" t="s">
        <v>98</v>
      </c>
      <c r="F9" s="271" t="s">
        <v>99</v>
      </c>
      <c r="G9" s="272">
        <v>827.29999999999927</v>
      </c>
      <c r="H9" s="273">
        <v>16613.8</v>
      </c>
      <c r="I9" s="274">
        <f>H8-H9</f>
        <v>158.99999999999636</v>
      </c>
      <c r="J9" s="275">
        <f>H9/J4</f>
        <v>922.98888888888882</v>
      </c>
    </row>
    <row r="10" spans="2:10" x14ac:dyDescent="0.25">
      <c r="B10" s="90">
        <f>C10-D10</f>
        <v>0</v>
      </c>
      <c r="C10" s="97">
        <v>4</v>
      </c>
      <c r="D10" s="98">
        <v>4</v>
      </c>
      <c r="E10" s="99" t="s">
        <v>100</v>
      </c>
      <c r="F10" s="100" t="s">
        <v>101</v>
      </c>
      <c r="G10" s="101">
        <v>934.5</v>
      </c>
      <c r="H10" s="192">
        <v>16346.1</v>
      </c>
      <c r="I10" s="156">
        <f>H9-H10</f>
        <v>267.69999999999891</v>
      </c>
      <c r="J10" s="102">
        <f>H10/J4</f>
        <v>908.11666666666667</v>
      </c>
    </row>
    <row r="11" spans="2:10" x14ac:dyDescent="0.25">
      <c r="B11" s="72">
        <f>C11-D11</f>
        <v>0</v>
      </c>
      <c r="C11" s="91">
        <v>5</v>
      </c>
      <c r="D11" s="77">
        <v>5</v>
      </c>
      <c r="E11" s="78" t="s">
        <v>94</v>
      </c>
      <c r="F11" s="79" t="s">
        <v>95</v>
      </c>
      <c r="G11" s="80">
        <v>804</v>
      </c>
      <c r="H11" s="193">
        <v>16180.2</v>
      </c>
      <c r="I11" s="158">
        <f>H10-H11</f>
        <v>165.89999999999964</v>
      </c>
      <c r="J11" s="81">
        <f>H11/$J$4</f>
        <v>898.90000000000009</v>
      </c>
    </row>
    <row r="12" spans="2:10" x14ac:dyDescent="0.25">
      <c r="B12" s="72">
        <f t="shared" ref="B12:B33" si="0">C12-D12</f>
        <v>0</v>
      </c>
      <c r="C12" s="73">
        <v>6</v>
      </c>
      <c r="D12" s="76">
        <v>6</v>
      </c>
      <c r="E12" s="42" t="s">
        <v>76</v>
      </c>
      <c r="F12" s="43" t="s">
        <v>77</v>
      </c>
      <c r="G12" s="45">
        <v>893.5</v>
      </c>
      <c r="H12" s="190">
        <v>16014.3</v>
      </c>
      <c r="I12" s="158">
        <f t="shared" ref="I12:I31" si="1">H11-H12</f>
        <v>165.90000000000146</v>
      </c>
      <c r="J12" s="81">
        <f t="shared" ref="J12:J31" si="2">H12/$J$4</f>
        <v>889.68333333333328</v>
      </c>
    </row>
    <row r="13" spans="2:10" x14ac:dyDescent="0.25">
      <c r="B13" s="72">
        <f t="shared" si="0"/>
        <v>0</v>
      </c>
      <c r="C13" s="73">
        <v>7</v>
      </c>
      <c r="D13" s="77">
        <v>7</v>
      </c>
      <c r="E13" s="39" t="s">
        <v>78</v>
      </c>
      <c r="F13" s="44" t="s">
        <v>79</v>
      </c>
      <c r="G13" s="53">
        <v>784.5</v>
      </c>
      <c r="H13" s="190">
        <v>15755.9</v>
      </c>
      <c r="I13" s="158">
        <f t="shared" si="1"/>
        <v>258.39999999999964</v>
      </c>
      <c r="J13" s="81">
        <f t="shared" si="2"/>
        <v>875.32777777777778</v>
      </c>
    </row>
    <row r="14" spans="2:10" x14ac:dyDescent="0.25">
      <c r="B14" s="72">
        <f t="shared" si="0"/>
        <v>0</v>
      </c>
      <c r="C14" s="73">
        <v>8</v>
      </c>
      <c r="D14" s="76">
        <v>8</v>
      </c>
      <c r="E14" s="42" t="s">
        <v>90</v>
      </c>
      <c r="F14" s="43" t="s">
        <v>91</v>
      </c>
      <c r="G14" s="45">
        <v>662.5</v>
      </c>
      <c r="H14" s="190">
        <v>15403.9</v>
      </c>
      <c r="I14" s="158">
        <f t="shared" si="1"/>
        <v>352</v>
      </c>
      <c r="J14" s="81">
        <f t="shared" si="2"/>
        <v>855.77222222222224</v>
      </c>
    </row>
    <row r="15" spans="2:10" x14ac:dyDescent="0.25">
      <c r="B15" s="72">
        <f t="shared" si="0"/>
        <v>1</v>
      </c>
      <c r="C15" s="73">
        <v>10</v>
      </c>
      <c r="D15" s="77">
        <v>9</v>
      </c>
      <c r="E15" s="42" t="s">
        <v>81</v>
      </c>
      <c r="F15" s="43" t="s">
        <v>9</v>
      </c>
      <c r="G15" s="45">
        <v>884.5</v>
      </c>
      <c r="H15" s="190">
        <v>15296.7</v>
      </c>
      <c r="I15" s="158">
        <f t="shared" si="1"/>
        <v>107.19999999999891</v>
      </c>
      <c r="J15" s="81">
        <f t="shared" si="2"/>
        <v>849.81666666666672</v>
      </c>
    </row>
    <row r="16" spans="2:10" x14ac:dyDescent="0.25">
      <c r="B16" s="72">
        <f t="shared" si="0"/>
        <v>-1</v>
      </c>
      <c r="C16" s="73">
        <v>9</v>
      </c>
      <c r="D16" s="76">
        <v>10</v>
      </c>
      <c r="E16" s="39" t="s">
        <v>89</v>
      </c>
      <c r="F16" s="44" t="s">
        <v>80</v>
      </c>
      <c r="G16" s="53">
        <v>729.5</v>
      </c>
      <c r="H16" s="190">
        <v>15281</v>
      </c>
      <c r="I16" s="158">
        <f t="shared" si="1"/>
        <v>15.700000000000728</v>
      </c>
      <c r="J16" s="81">
        <f t="shared" si="2"/>
        <v>848.94444444444446</v>
      </c>
    </row>
    <row r="17" spans="2:10" x14ac:dyDescent="0.25">
      <c r="B17" s="72">
        <f t="shared" si="0"/>
        <v>1</v>
      </c>
      <c r="C17" s="73">
        <v>12</v>
      </c>
      <c r="D17" s="77">
        <v>11</v>
      </c>
      <c r="E17" s="39" t="s">
        <v>102</v>
      </c>
      <c r="F17" s="44" t="s">
        <v>103</v>
      </c>
      <c r="G17" s="53">
        <v>1026.2999999999993</v>
      </c>
      <c r="H17" s="190">
        <v>15234.699999999999</v>
      </c>
      <c r="I17" s="158">
        <f t="shared" si="1"/>
        <v>46.300000000001091</v>
      </c>
      <c r="J17" s="81">
        <f t="shared" si="2"/>
        <v>846.37222222222215</v>
      </c>
    </row>
    <row r="18" spans="2:10" x14ac:dyDescent="0.25">
      <c r="B18" s="72">
        <f t="shared" si="0"/>
        <v>-1</v>
      </c>
      <c r="C18" s="73">
        <v>11</v>
      </c>
      <c r="D18" s="76">
        <v>12</v>
      </c>
      <c r="E18" s="39" t="s">
        <v>71</v>
      </c>
      <c r="F18" s="44" t="s">
        <v>10</v>
      </c>
      <c r="G18" s="53">
        <v>761.5</v>
      </c>
      <c r="H18" s="190">
        <v>15034.499999999998</v>
      </c>
      <c r="I18" s="158">
        <f t="shared" si="1"/>
        <v>200.20000000000073</v>
      </c>
      <c r="J18" s="81">
        <f t="shared" si="2"/>
        <v>835.24999999999989</v>
      </c>
    </row>
    <row r="19" spans="2:10" x14ac:dyDescent="0.25">
      <c r="B19" s="72">
        <f t="shared" si="0"/>
        <v>1</v>
      </c>
      <c r="C19" s="73">
        <v>14</v>
      </c>
      <c r="D19" s="77">
        <v>13</v>
      </c>
      <c r="E19" s="39" t="s">
        <v>70</v>
      </c>
      <c r="F19" s="44" t="s">
        <v>63</v>
      </c>
      <c r="G19" s="53">
        <v>865</v>
      </c>
      <c r="H19" s="190">
        <v>14941</v>
      </c>
      <c r="I19" s="158">
        <f t="shared" si="1"/>
        <v>93.499999999998181</v>
      </c>
      <c r="J19" s="81">
        <f t="shared" si="2"/>
        <v>830.05555555555554</v>
      </c>
    </row>
    <row r="20" spans="2:10" x14ac:dyDescent="0.25">
      <c r="B20" s="72">
        <f t="shared" si="0"/>
        <v>-1</v>
      </c>
      <c r="C20" s="73">
        <v>13</v>
      </c>
      <c r="D20" s="76">
        <v>14</v>
      </c>
      <c r="E20" s="42" t="s">
        <v>82</v>
      </c>
      <c r="F20" s="43" t="s">
        <v>83</v>
      </c>
      <c r="G20" s="45">
        <v>611.79999999999927</v>
      </c>
      <c r="H20" s="190">
        <v>14702.900000000001</v>
      </c>
      <c r="I20" s="158">
        <f t="shared" si="1"/>
        <v>238.09999999999854</v>
      </c>
      <c r="J20" s="81">
        <f t="shared" si="2"/>
        <v>816.8277777777779</v>
      </c>
    </row>
    <row r="21" spans="2:10" x14ac:dyDescent="0.25">
      <c r="B21" s="72">
        <f t="shared" si="0"/>
        <v>2</v>
      </c>
      <c r="C21" s="73">
        <v>17</v>
      </c>
      <c r="D21" s="77">
        <v>15</v>
      </c>
      <c r="E21" s="39" t="s">
        <v>110</v>
      </c>
      <c r="F21" s="44" t="s">
        <v>111</v>
      </c>
      <c r="G21" s="53">
        <v>724</v>
      </c>
      <c r="H21" s="190">
        <v>14580.399999999998</v>
      </c>
      <c r="I21" s="158">
        <f t="shared" si="1"/>
        <v>122.50000000000364</v>
      </c>
      <c r="J21" s="81">
        <f t="shared" si="2"/>
        <v>810.02222222222213</v>
      </c>
    </row>
    <row r="22" spans="2:10" x14ac:dyDescent="0.25">
      <c r="B22" s="72">
        <f t="shared" si="0"/>
        <v>-1</v>
      </c>
      <c r="C22" s="73">
        <v>15</v>
      </c>
      <c r="D22" s="76">
        <v>16</v>
      </c>
      <c r="E22" s="39" t="s">
        <v>114</v>
      </c>
      <c r="F22" s="44" t="s">
        <v>115</v>
      </c>
      <c r="G22" s="53">
        <v>642.29999999999927</v>
      </c>
      <c r="H22" s="190">
        <v>14550.3</v>
      </c>
      <c r="I22" s="158">
        <f t="shared" si="1"/>
        <v>30.099999999998545</v>
      </c>
      <c r="J22" s="81">
        <f t="shared" si="2"/>
        <v>808.34999999999991</v>
      </c>
    </row>
    <row r="23" spans="2:10" x14ac:dyDescent="0.25">
      <c r="B23" s="72">
        <f t="shared" si="0"/>
        <v>-1</v>
      </c>
      <c r="C23" s="73">
        <v>16</v>
      </c>
      <c r="D23" s="77">
        <v>17</v>
      </c>
      <c r="E23" s="39" t="s">
        <v>108</v>
      </c>
      <c r="F23" s="44" t="s">
        <v>69</v>
      </c>
      <c r="G23" s="53">
        <v>637</v>
      </c>
      <c r="H23" s="190">
        <v>14518.099999999999</v>
      </c>
      <c r="I23" s="158">
        <f t="shared" si="1"/>
        <v>32.200000000000728</v>
      </c>
      <c r="J23" s="81">
        <f t="shared" si="2"/>
        <v>806.56111111111102</v>
      </c>
    </row>
    <row r="24" spans="2:10" x14ac:dyDescent="0.25">
      <c r="B24" s="72">
        <f t="shared" si="0"/>
        <v>1</v>
      </c>
      <c r="C24" s="73">
        <v>19</v>
      </c>
      <c r="D24" s="76">
        <v>18</v>
      </c>
      <c r="E24" s="42" t="s">
        <v>106</v>
      </c>
      <c r="F24" s="43" t="s">
        <v>107</v>
      </c>
      <c r="G24" s="45">
        <v>684.5</v>
      </c>
      <c r="H24" s="190">
        <v>14452</v>
      </c>
      <c r="I24" s="158">
        <f t="shared" si="1"/>
        <v>66.099999999998545</v>
      </c>
      <c r="J24" s="81">
        <f t="shared" si="2"/>
        <v>802.88888888888891</v>
      </c>
    </row>
    <row r="25" spans="2:10" x14ac:dyDescent="0.25">
      <c r="B25" s="72">
        <f t="shared" si="0"/>
        <v>-1</v>
      </c>
      <c r="C25" s="73">
        <v>18</v>
      </c>
      <c r="D25" s="77">
        <v>19</v>
      </c>
      <c r="E25" s="39" t="s">
        <v>112</v>
      </c>
      <c r="F25" s="44" t="s">
        <v>10</v>
      </c>
      <c r="G25" s="53">
        <v>577</v>
      </c>
      <c r="H25" s="190">
        <v>14397.5</v>
      </c>
      <c r="I25" s="158">
        <f t="shared" si="1"/>
        <v>54.5</v>
      </c>
      <c r="J25" s="81">
        <f t="shared" si="2"/>
        <v>799.86111111111109</v>
      </c>
    </row>
    <row r="26" spans="2:10" x14ac:dyDescent="0.25">
      <c r="B26" s="72">
        <f t="shared" si="0"/>
        <v>0</v>
      </c>
      <c r="C26" s="73">
        <v>20</v>
      </c>
      <c r="D26" s="76">
        <v>20</v>
      </c>
      <c r="E26" s="42" t="s">
        <v>96</v>
      </c>
      <c r="F26" s="43" t="s">
        <v>97</v>
      </c>
      <c r="G26" s="45">
        <v>819.5</v>
      </c>
      <c r="H26" s="190">
        <v>14218.5</v>
      </c>
      <c r="I26" s="158">
        <f t="shared" si="1"/>
        <v>179</v>
      </c>
      <c r="J26" s="81">
        <f t="shared" si="2"/>
        <v>789.91666666666663</v>
      </c>
    </row>
    <row r="27" spans="2:10" x14ac:dyDescent="0.25">
      <c r="B27" s="72">
        <f t="shared" si="0"/>
        <v>0</v>
      </c>
      <c r="C27" s="73">
        <v>21</v>
      </c>
      <c r="D27" s="77">
        <v>21</v>
      </c>
      <c r="E27" s="42" t="s">
        <v>66</v>
      </c>
      <c r="F27" s="43" t="s">
        <v>62</v>
      </c>
      <c r="G27" s="45">
        <v>771.5</v>
      </c>
      <c r="H27" s="190">
        <v>13662.4</v>
      </c>
      <c r="I27" s="158">
        <f t="shared" si="1"/>
        <v>556.10000000000036</v>
      </c>
      <c r="J27" s="81">
        <f t="shared" si="2"/>
        <v>759.02222222222224</v>
      </c>
    </row>
    <row r="28" spans="2:10" x14ac:dyDescent="0.25">
      <c r="B28" s="72">
        <f t="shared" si="0"/>
        <v>0</v>
      </c>
      <c r="C28" s="73">
        <v>22</v>
      </c>
      <c r="D28" s="76">
        <v>22</v>
      </c>
      <c r="E28" s="42" t="s">
        <v>75</v>
      </c>
      <c r="F28" s="43" t="s">
        <v>74</v>
      </c>
      <c r="G28" s="45">
        <v>902</v>
      </c>
      <c r="H28" s="190">
        <v>13459.499999999998</v>
      </c>
      <c r="I28" s="158">
        <f t="shared" si="1"/>
        <v>202.90000000000146</v>
      </c>
      <c r="J28" s="81">
        <f t="shared" si="2"/>
        <v>747.74999999999989</v>
      </c>
    </row>
    <row r="29" spans="2:10" x14ac:dyDescent="0.25">
      <c r="B29" s="72">
        <f t="shared" si="0"/>
        <v>0</v>
      </c>
      <c r="C29" s="73">
        <v>23</v>
      </c>
      <c r="D29" s="77">
        <v>23</v>
      </c>
      <c r="E29" s="42" t="s">
        <v>104</v>
      </c>
      <c r="F29" s="43" t="s">
        <v>105</v>
      </c>
      <c r="G29" s="45">
        <v>757</v>
      </c>
      <c r="H29" s="190">
        <v>13305.3</v>
      </c>
      <c r="I29" s="158">
        <f t="shared" si="1"/>
        <v>154.19999999999891</v>
      </c>
      <c r="J29" s="81">
        <f t="shared" si="2"/>
        <v>739.18333333333328</v>
      </c>
    </row>
    <row r="30" spans="2:10" x14ac:dyDescent="0.25">
      <c r="B30" s="72">
        <f t="shared" si="0"/>
        <v>0</v>
      </c>
      <c r="C30" s="73">
        <v>24</v>
      </c>
      <c r="D30" s="76">
        <v>24</v>
      </c>
      <c r="E30" s="42" t="s">
        <v>116</v>
      </c>
      <c r="F30" s="43" t="s">
        <v>74</v>
      </c>
      <c r="G30" s="45">
        <v>800.5</v>
      </c>
      <c r="H30" s="190">
        <v>12778.800000000001</v>
      </c>
      <c r="I30" s="158">
        <f t="shared" si="1"/>
        <v>526.49999999999818</v>
      </c>
      <c r="J30" s="81">
        <f t="shared" si="2"/>
        <v>709.93333333333339</v>
      </c>
    </row>
    <row r="31" spans="2:10" x14ac:dyDescent="0.25">
      <c r="B31" s="72">
        <f t="shared" si="0"/>
        <v>0</v>
      </c>
      <c r="C31" s="73">
        <v>25</v>
      </c>
      <c r="D31" s="77">
        <v>25</v>
      </c>
      <c r="E31" s="42" t="s">
        <v>113</v>
      </c>
      <c r="F31" s="43" t="s">
        <v>10</v>
      </c>
      <c r="G31" s="45">
        <v>0</v>
      </c>
      <c r="H31" s="190">
        <v>480.5</v>
      </c>
      <c r="I31" s="158">
        <f t="shared" si="1"/>
        <v>12298.300000000001</v>
      </c>
      <c r="J31" s="81">
        <f t="shared" si="2"/>
        <v>26.694444444444443</v>
      </c>
    </row>
    <row r="32" spans="2:10" ht="15.75" thickBot="1" x14ac:dyDescent="0.3">
      <c r="B32" s="188">
        <f t="shared" si="0"/>
        <v>0</v>
      </c>
      <c r="C32" s="92">
        <v>26</v>
      </c>
      <c r="D32" s="1">
        <v>26</v>
      </c>
      <c r="E32" s="82" t="s">
        <v>92</v>
      </c>
      <c r="F32" s="83" t="s">
        <v>91</v>
      </c>
      <c r="G32" s="84">
        <v>0</v>
      </c>
      <c r="H32" s="191">
        <v>440.5</v>
      </c>
      <c r="I32" s="157">
        <f>H31-H32</f>
        <v>40</v>
      </c>
      <c r="J32" s="85">
        <f>H32/$J$4</f>
        <v>24.472222222222221</v>
      </c>
    </row>
    <row r="33" spans="2:10" ht="15.75" thickBot="1" x14ac:dyDescent="0.3">
      <c r="B33" s="189">
        <f t="shared" si="0"/>
        <v>0</v>
      </c>
      <c r="C33" s="93">
        <v>27</v>
      </c>
      <c r="D33" s="2">
        <v>27</v>
      </c>
      <c r="E33" s="86" t="s">
        <v>93</v>
      </c>
      <c r="F33" s="87" t="s">
        <v>77</v>
      </c>
      <c r="G33" s="88">
        <v>0</v>
      </c>
      <c r="H33" s="194">
        <v>0</v>
      </c>
      <c r="I33" s="159">
        <f>H32-H33</f>
        <v>440.5</v>
      </c>
      <c r="J33" s="88">
        <f>H33/$J$4</f>
        <v>0</v>
      </c>
    </row>
  </sheetData>
  <sortState ref="L7:O33">
    <sortCondition descending="1" ref="O7:O33"/>
  </sortState>
  <mergeCells count="1">
    <mergeCell ref="B1:J3"/>
  </mergeCells>
  <conditionalFormatting sqref="B7:B33">
    <cfRule type="cellIs" dxfId="57" priority="1" operator="greaterThanOrEqual">
      <formula>0</formula>
    </cfRule>
    <cfRule type="cellIs" dxfId="56" priority="2" operator="lessThan">
      <formula>0</formula>
    </cfRule>
  </conditionalFormatting>
  <pageMargins left="0" right="0" top="0" bottom="0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9"/>
  <sheetViews>
    <sheetView zoomScale="115" zoomScaleNormal="115" workbookViewId="0">
      <selection activeCell="A3" sqref="A3"/>
    </sheetView>
  </sheetViews>
  <sheetFormatPr defaultRowHeight="15" x14ac:dyDescent="0.25"/>
  <cols>
    <col min="1" max="1" width="8.28515625" style="108" bestFit="1" customWidth="1"/>
    <col min="2" max="2" width="8.5703125" bestFit="1" customWidth="1"/>
    <col min="3" max="3" width="10.85546875" bestFit="1" customWidth="1"/>
    <col min="4" max="4" width="12.140625" bestFit="1" customWidth="1"/>
    <col min="5" max="5" width="5.42578125" bestFit="1" customWidth="1"/>
    <col min="6" max="6" width="10.140625" style="104" bestFit="1" customWidth="1"/>
    <col min="7" max="8" width="3" bestFit="1" customWidth="1"/>
    <col min="9" max="9" width="4.42578125" bestFit="1" customWidth="1"/>
    <col min="10" max="10" width="5.28515625" bestFit="1" customWidth="1"/>
    <col min="11" max="11" width="5.42578125" bestFit="1" customWidth="1"/>
    <col min="12" max="12" width="5.140625" bestFit="1" customWidth="1"/>
    <col min="13" max="13" width="4.140625" bestFit="1" customWidth="1"/>
    <col min="14" max="14" width="4.140625" style="153" customWidth="1"/>
    <col min="15" max="15" width="5.42578125" bestFit="1" customWidth="1"/>
    <col min="16" max="17" width="5.85546875" bestFit="1" customWidth="1"/>
    <col min="18" max="18" width="5.85546875" style="36" customWidth="1"/>
    <col min="19" max="19" width="5.28515625" bestFit="1" customWidth="1"/>
    <col min="20" max="20" width="3" bestFit="1" customWidth="1"/>
    <col min="21" max="21" width="6" bestFit="1" customWidth="1"/>
    <col min="22" max="22" width="2.7109375" bestFit="1" customWidth="1"/>
    <col min="23" max="23" width="4.7109375" bestFit="1" customWidth="1"/>
    <col min="24" max="24" width="10.85546875" style="145" bestFit="1" customWidth="1"/>
    <col min="25" max="25" width="12.7109375" bestFit="1" customWidth="1"/>
    <col min="26" max="26" width="10.140625" customWidth="1"/>
  </cols>
  <sheetData>
    <row r="1" spans="1:26" ht="37.5" customHeight="1" x14ac:dyDescent="0.25">
      <c r="A1" s="282" t="s">
        <v>241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26" ht="37.5" customHeight="1" thickBot="1" x14ac:dyDescent="0.3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</row>
    <row r="3" spans="1:26" ht="15.75" thickBot="1" x14ac:dyDescent="0.3">
      <c r="B3" s="3"/>
      <c r="C3" s="3"/>
      <c r="D3" s="3"/>
      <c r="E3" s="3"/>
      <c r="G3" s="3"/>
      <c r="H3" s="279" t="s">
        <v>11</v>
      </c>
      <c r="I3" s="280"/>
      <c r="J3" s="280"/>
      <c r="K3" s="280"/>
      <c r="L3" s="280"/>
      <c r="M3" s="281"/>
      <c r="N3" s="279" t="s">
        <v>12</v>
      </c>
      <c r="O3" s="280"/>
      <c r="P3" s="280"/>
      <c r="Q3" s="280"/>
      <c r="R3" s="280"/>
      <c r="S3" s="281"/>
      <c r="T3" s="279" t="s">
        <v>13</v>
      </c>
      <c r="U3" s="280"/>
      <c r="V3" s="280"/>
      <c r="W3" s="281"/>
      <c r="Y3" s="3"/>
    </row>
    <row r="4" spans="1:26" ht="15.75" thickBot="1" x14ac:dyDescent="0.3">
      <c r="A4" s="7" t="s">
        <v>2</v>
      </c>
      <c r="B4" s="277" t="s">
        <v>14</v>
      </c>
      <c r="C4" s="278"/>
      <c r="D4" s="4" t="s">
        <v>15</v>
      </c>
      <c r="E4" s="5" t="s">
        <v>16</v>
      </c>
      <c r="F4" s="103" t="s">
        <v>6</v>
      </c>
      <c r="G4" s="9" t="s">
        <v>17</v>
      </c>
      <c r="H4" s="175" t="s">
        <v>18</v>
      </c>
      <c r="I4" s="176" t="s">
        <v>19</v>
      </c>
      <c r="J4" s="176" t="s">
        <v>20</v>
      </c>
      <c r="K4" s="176" t="s">
        <v>21</v>
      </c>
      <c r="L4" s="176" t="s">
        <v>22</v>
      </c>
      <c r="M4" s="178" t="s">
        <v>23</v>
      </c>
      <c r="N4" s="175" t="s">
        <v>72</v>
      </c>
      <c r="O4" s="176" t="s">
        <v>26</v>
      </c>
      <c r="P4" s="176" t="s">
        <v>20</v>
      </c>
      <c r="Q4" s="176" t="s">
        <v>24</v>
      </c>
      <c r="R4" s="176" t="s">
        <v>25</v>
      </c>
      <c r="S4" s="177" t="s">
        <v>50</v>
      </c>
      <c r="T4" s="174" t="s">
        <v>27</v>
      </c>
      <c r="U4" s="40" t="s">
        <v>28</v>
      </c>
      <c r="V4" s="40" t="s">
        <v>29</v>
      </c>
      <c r="W4" s="6" t="s">
        <v>30</v>
      </c>
      <c r="X4" s="147" t="s">
        <v>5</v>
      </c>
      <c r="Y4" s="7" t="s">
        <v>8</v>
      </c>
    </row>
    <row r="5" spans="1:26" x14ac:dyDescent="0.25">
      <c r="A5" s="186">
        <v>1</v>
      </c>
      <c r="B5" s="19" t="s">
        <v>153</v>
      </c>
      <c r="C5" s="16" t="s">
        <v>154</v>
      </c>
      <c r="D5" s="182" t="s">
        <v>123</v>
      </c>
      <c r="E5" s="15">
        <v>7</v>
      </c>
      <c r="F5" s="105">
        <v>2289.5</v>
      </c>
      <c r="G5" s="21">
        <v>18</v>
      </c>
      <c r="H5" s="22">
        <v>17</v>
      </c>
      <c r="I5" s="23">
        <v>3</v>
      </c>
      <c r="J5" s="23">
        <v>429</v>
      </c>
      <c r="K5" s="23">
        <v>1</v>
      </c>
      <c r="L5" s="23"/>
      <c r="M5" s="24">
        <v>3</v>
      </c>
      <c r="N5" s="25">
        <v>18</v>
      </c>
      <c r="O5" s="23">
        <v>1</v>
      </c>
      <c r="P5" s="23">
        <v>73</v>
      </c>
      <c r="Q5" s="23">
        <v>7</v>
      </c>
      <c r="R5" s="23"/>
      <c r="S5" s="24"/>
      <c r="T5" s="25">
        <v>9</v>
      </c>
      <c r="U5" s="23"/>
      <c r="V5" s="23"/>
      <c r="W5" s="24"/>
      <c r="X5" s="144">
        <v>53</v>
      </c>
      <c r="Y5" s="160">
        <f>F5/G5</f>
        <v>127.19444444444444</v>
      </c>
    </row>
    <row r="6" spans="1:26" x14ac:dyDescent="0.25">
      <c r="A6" s="179">
        <v>2</v>
      </c>
      <c r="B6" s="20" t="s">
        <v>212</v>
      </c>
      <c r="C6" s="18" t="s">
        <v>214</v>
      </c>
      <c r="D6" s="183" t="s">
        <v>139</v>
      </c>
      <c r="E6" s="11">
        <v>6</v>
      </c>
      <c r="F6" s="106">
        <v>2276</v>
      </c>
      <c r="G6" s="26">
        <v>16</v>
      </c>
      <c r="H6" s="27">
        <v>16</v>
      </c>
      <c r="I6" s="28">
        <v>1</v>
      </c>
      <c r="J6" s="28">
        <v>361</v>
      </c>
      <c r="K6" s="28">
        <v>3</v>
      </c>
      <c r="L6" s="28"/>
      <c r="M6" s="29">
        <v>2</v>
      </c>
      <c r="N6" s="30">
        <v>38.200000000000003</v>
      </c>
      <c r="O6" s="28">
        <v>2</v>
      </c>
      <c r="P6" s="28">
        <v>170</v>
      </c>
      <c r="Q6" s="28">
        <v>15</v>
      </c>
      <c r="R6" s="28">
        <v>1</v>
      </c>
      <c r="S6" s="29"/>
      <c r="T6" s="30">
        <v>1</v>
      </c>
      <c r="U6" s="28">
        <v>8</v>
      </c>
      <c r="V6" s="28">
        <v>4</v>
      </c>
      <c r="W6" s="29">
        <v>51</v>
      </c>
      <c r="X6" s="143">
        <v>106</v>
      </c>
      <c r="Y6" s="89">
        <f>F6/G6</f>
        <v>142.25</v>
      </c>
      <c r="Z6" s="153"/>
    </row>
    <row r="7" spans="1:26" x14ac:dyDescent="0.25">
      <c r="A7" s="179">
        <v>3</v>
      </c>
      <c r="B7" s="96" t="s">
        <v>180</v>
      </c>
      <c r="C7" s="94" t="s">
        <v>182</v>
      </c>
      <c r="D7" s="183" t="s">
        <v>123</v>
      </c>
      <c r="E7" s="11">
        <v>7</v>
      </c>
      <c r="F7" s="106">
        <v>2160.3000000000002</v>
      </c>
      <c r="G7" s="26">
        <v>15</v>
      </c>
      <c r="H7" s="27">
        <v>14</v>
      </c>
      <c r="I7" s="28">
        <v>2</v>
      </c>
      <c r="J7" s="28">
        <v>357</v>
      </c>
      <c r="K7" s="28"/>
      <c r="L7" s="28">
        <v>1</v>
      </c>
      <c r="M7" s="29">
        <v>1</v>
      </c>
      <c r="N7" s="30">
        <v>92.3</v>
      </c>
      <c r="O7" s="28">
        <v>6</v>
      </c>
      <c r="P7" s="28">
        <v>392</v>
      </c>
      <c r="Q7" s="28">
        <v>18</v>
      </c>
      <c r="R7" s="28"/>
      <c r="S7" s="29"/>
      <c r="T7" s="30">
        <v>4</v>
      </c>
      <c r="U7" s="28"/>
      <c r="V7" s="28"/>
      <c r="W7" s="29"/>
      <c r="X7" s="143">
        <v>54.5</v>
      </c>
      <c r="Y7" s="89">
        <f t="shared" ref="Y7:Y50" si="0">F7/G7</f>
        <v>144.02000000000001</v>
      </c>
      <c r="Z7" s="153"/>
    </row>
    <row r="8" spans="1:26" x14ac:dyDescent="0.25">
      <c r="A8" s="179">
        <v>4</v>
      </c>
      <c r="B8" s="96" t="s">
        <v>121</v>
      </c>
      <c r="C8" s="94" t="s">
        <v>122</v>
      </c>
      <c r="D8" s="183" t="s">
        <v>123</v>
      </c>
      <c r="E8" s="11">
        <v>8</v>
      </c>
      <c r="F8" s="106">
        <v>2125.6</v>
      </c>
      <c r="G8" s="26">
        <v>17</v>
      </c>
      <c r="H8" s="27">
        <v>17</v>
      </c>
      <c r="I8" s="28">
        <v>1</v>
      </c>
      <c r="J8" s="28">
        <v>335</v>
      </c>
      <c r="K8" s="28">
        <v>3</v>
      </c>
      <c r="L8" s="28"/>
      <c r="M8" s="29">
        <v>2</v>
      </c>
      <c r="N8" s="30">
        <v>124.1</v>
      </c>
      <c r="O8" s="28">
        <v>12</v>
      </c>
      <c r="P8" s="28">
        <v>567</v>
      </c>
      <c r="Q8" s="28">
        <v>19</v>
      </c>
      <c r="R8" s="28"/>
      <c r="S8" s="204"/>
      <c r="T8" s="30">
        <v>5</v>
      </c>
      <c r="U8" s="28"/>
      <c r="V8" s="28"/>
      <c r="W8" s="29"/>
      <c r="X8" s="143">
        <v>63</v>
      </c>
      <c r="Y8" s="89">
        <f t="shared" si="0"/>
        <v>125.03529411764706</v>
      </c>
      <c r="Z8" s="153"/>
    </row>
    <row r="9" spans="1:26" x14ac:dyDescent="0.25">
      <c r="A9" s="179">
        <v>5</v>
      </c>
      <c r="B9" s="20" t="s">
        <v>149</v>
      </c>
      <c r="C9" s="18" t="s">
        <v>150</v>
      </c>
      <c r="D9" s="183" t="s">
        <v>120</v>
      </c>
      <c r="E9" s="11">
        <v>7</v>
      </c>
      <c r="F9" s="106">
        <v>2100.9</v>
      </c>
      <c r="G9" s="26">
        <v>17</v>
      </c>
      <c r="H9" s="27">
        <v>12</v>
      </c>
      <c r="I9" s="28">
        <v>4</v>
      </c>
      <c r="J9" s="28">
        <v>77</v>
      </c>
      <c r="K9" s="28">
        <v>2</v>
      </c>
      <c r="L9" s="28"/>
      <c r="M9" s="29"/>
      <c r="N9" s="30">
        <v>145.4</v>
      </c>
      <c r="O9" s="28">
        <v>37</v>
      </c>
      <c r="P9" s="28">
        <v>437</v>
      </c>
      <c r="Q9" s="28">
        <v>35</v>
      </c>
      <c r="R9" s="28"/>
      <c r="S9" s="29"/>
      <c r="T9" s="30">
        <v>3</v>
      </c>
      <c r="U9" s="28"/>
      <c r="V9" s="28"/>
      <c r="W9" s="29"/>
      <c r="X9" s="143">
        <v>124</v>
      </c>
      <c r="Y9" s="89">
        <f t="shared" si="0"/>
        <v>123.58235294117648</v>
      </c>
      <c r="Z9" s="153"/>
    </row>
    <row r="10" spans="1:26" x14ac:dyDescent="0.25">
      <c r="A10" s="179">
        <v>6</v>
      </c>
      <c r="B10" s="96" t="s">
        <v>127</v>
      </c>
      <c r="C10" s="94" t="s">
        <v>169</v>
      </c>
      <c r="D10" s="183" t="s">
        <v>120</v>
      </c>
      <c r="E10" s="11">
        <v>5</v>
      </c>
      <c r="F10" s="106">
        <v>2034</v>
      </c>
      <c r="G10" s="26">
        <v>16</v>
      </c>
      <c r="H10" s="27">
        <v>15</v>
      </c>
      <c r="I10" s="28">
        <v>1</v>
      </c>
      <c r="J10" s="28">
        <v>301</v>
      </c>
      <c r="K10" s="28"/>
      <c r="L10" s="28"/>
      <c r="M10" s="29">
        <v>1</v>
      </c>
      <c r="N10" s="30">
        <v>56</v>
      </c>
      <c r="O10" s="28">
        <v>3</v>
      </c>
      <c r="P10" s="28">
        <v>278</v>
      </c>
      <c r="Q10" s="28">
        <v>17</v>
      </c>
      <c r="R10" s="28">
        <v>1</v>
      </c>
      <c r="S10" s="29"/>
      <c r="T10" s="30">
        <v>7</v>
      </c>
      <c r="U10" s="28"/>
      <c r="V10" s="28"/>
      <c r="W10" s="29"/>
      <c r="X10" s="143">
        <v>153</v>
      </c>
      <c r="Y10" s="89">
        <f t="shared" si="0"/>
        <v>127.125</v>
      </c>
      <c r="Z10" s="153"/>
    </row>
    <row r="11" spans="1:26" x14ac:dyDescent="0.25">
      <c r="A11" s="179">
        <v>7</v>
      </c>
      <c r="B11" s="96" t="s">
        <v>168</v>
      </c>
      <c r="C11" s="94" t="s">
        <v>169</v>
      </c>
      <c r="D11" s="183" t="s">
        <v>139</v>
      </c>
      <c r="E11" s="11">
        <v>7</v>
      </c>
      <c r="F11" s="106">
        <v>1885</v>
      </c>
      <c r="G11" s="26">
        <v>16</v>
      </c>
      <c r="H11" s="27">
        <v>15</v>
      </c>
      <c r="I11" s="28">
        <v>2</v>
      </c>
      <c r="J11" s="28">
        <v>373</v>
      </c>
      <c r="K11" s="28">
        <v>1</v>
      </c>
      <c r="L11" s="28">
        <v>1</v>
      </c>
      <c r="M11" s="29">
        <v>1</v>
      </c>
      <c r="N11" s="30"/>
      <c r="O11" s="28"/>
      <c r="P11" s="28"/>
      <c r="Q11" s="28"/>
      <c r="R11" s="28"/>
      <c r="S11" s="29"/>
      <c r="T11" s="30">
        <v>5</v>
      </c>
      <c r="U11" s="28">
        <v>4</v>
      </c>
      <c r="V11" s="28">
        <v>3</v>
      </c>
      <c r="W11" s="29">
        <v>51</v>
      </c>
      <c r="X11" s="143">
        <v>117</v>
      </c>
      <c r="Y11" s="89">
        <f t="shared" si="0"/>
        <v>117.8125</v>
      </c>
      <c r="Z11" s="153"/>
    </row>
    <row r="12" spans="1:26" x14ac:dyDescent="0.25">
      <c r="A12" s="179">
        <v>8</v>
      </c>
      <c r="B12" s="20" t="s">
        <v>161</v>
      </c>
      <c r="C12" s="18" t="s">
        <v>162</v>
      </c>
      <c r="D12" s="183" t="s">
        <v>120</v>
      </c>
      <c r="E12" s="11">
        <v>8</v>
      </c>
      <c r="F12" s="106">
        <v>1824.6</v>
      </c>
      <c r="G12" s="26">
        <v>17</v>
      </c>
      <c r="H12" s="27">
        <v>12</v>
      </c>
      <c r="I12" s="28">
        <v>5</v>
      </c>
      <c r="J12" s="28">
        <v>63</v>
      </c>
      <c r="K12" s="28">
        <v>4</v>
      </c>
      <c r="L12" s="28"/>
      <c r="M12" s="29"/>
      <c r="N12" s="30">
        <v>156.1</v>
      </c>
      <c r="O12" s="28">
        <v>26</v>
      </c>
      <c r="P12" s="28">
        <v>755</v>
      </c>
      <c r="Q12" s="28">
        <v>24</v>
      </c>
      <c r="R12" s="28">
        <v>1</v>
      </c>
      <c r="S12" s="29"/>
      <c r="T12" s="30">
        <v>11</v>
      </c>
      <c r="U12" s="28"/>
      <c r="V12" s="28"/>
      <c r="W12" s="29"/>
      <c r="X12" s="143">
        <v>42</v>
      </c>
      <c r="Y12" s="89">
        <f t="shared" si="0"/>
        <v>107.32941176470588</v>
      </c>
      <c r="Z12" s="153"/>
    </row>
    <row r="13" spans="1:26" x14ac:dyDescent="0.25">
      <c r="A13" s="179">
        <v>9</v>
      </c>
      <c r="B13" s="96" t="s">
        <v>131</v>
      </c>
      <c r="C13" s="94" t="s">
        <v>132</v>
      </c>
      <c r="D13" s="183" t="s">
        <v>120</v>
      </c>
      <c r="E13" s="11">
        <v>9</v>
      </c>
      <c r="F13" s="106">
        <v>1823.8</v>
      </c>
      <c r="G13" s="26">
        <v>15</v>
      </c>
      <c r="H13" s="27">
        <v>11</v>
      </c>
      <c r="I13" s="28">
        <v>6</v>
      </c>
      <c r="J13" s="28">
        <v>75</v>
      </c>
      <c r="K13" s="28"/>
      <c r="L13" s="28"/>
      <c r="M13" s="29"/>
      <c r="N13" s="30">
        <v>168.3</v>
      </c>
      <c r="O13" s="28">
        <v>33</v>
      </c>
      <c r="P13" s="28">
        <v>599</v>
      </c>
      <c r="Q13" s="28">
        <v>25</v>
      </c>
      <c r="R13" s="28"/>
      <c r="S13" s="29"/>
      <c r="T13" s="30">
        <v>8</v>
      </c>
      <c r="U13" s="28"/>
      <c r="V13" s="28"/>
      <c r="W13" s="29"/>
      <c r="X13" s="143">
        <v>0</v>
      </c>
      <c r="Y13" s="89">
        <f t="shared" si="0"/>
        <v>121.58666666666666</v>
      </c>
      <c r="Z13" s="153"/>
    </row>
    <row r="14" spans="1:26" x14ac:dyDescent="0.25">
      <c r="A14" s="179">
        <v>10</v>
      </c>
      <c r="B14" s="20" t="s">
        <v>176</v>
      </c>
      <c r="C14" s="18" t="s">
        <v>175</v>
      </c>
      <c r="D14" s="183" t="s">
        <v>120</v>
      </c>
      <c r="E14" s="11">
        <v>5</v>
      </c>
      <c r="F14" s="106">
        <v>1770.5</v>
      </c>
      <c r="G14" s="26">
        <v>17</v>
      </c>
      <c r="H14" s="27">
        <v>17</v>
      </c>
      <c r="I14" s="28">
        <v>1</v>
      </c>
      <c r="J14" s="28">
        <v>271</v>
      </c>
      <c r="K14" s="28">
        <v>4</v>
      </c>
      <c r="L14" s="28"/>
      <c r="M14" s="29">
        <v>2</v>
      </c>
      <c r="N14" s="30">
        <v>58</v>
      </c>
      <c r="O14" s="28">
        <v>2</v>
      </c>
      <c r="P14" s="28">
        <v>289</v>
      </c>
      <c r="Q14" s="28">
        <v>12</v>
      </c>
      <c r="R14" s="28"/>
      <c r="S14" s="29"/>
      <c r="T14" s="30">
        <v>7</v>
      </c>
      <c r="U14" s="28"/>
      <c r="V14" s="28"/>
      <c r="W14" s="29"/>
      <c r="X14" s="143">
        <v>56</v>
      </c>
      <c r="Y14" s="89">
        <f t="shared" si="0"/>
        <v>104.14705882352941</v>
      </c>
      <c r="Z14" s="153"/>
    </row>
    <row r="15" spans="1:26" x14ac:dyDescent="0.25">
      <c r="A15" s="179">
        <v>11</v>
      </c>
      <c r="B15" s="96" t="s">
        <v>129</v>
      </c>
      <c r="C15" s="94" t="s">
        <v>130</v>
      </c>
      <c r="D15" s="183" t="s">
        <v>120</v>
      </c>
      <c r="E15" s="11">
        <v>9</v>
      </c>
      <c r="F15" s="106">
        <v>1756.5</v>
      </c>
      <c r="G15" s="26">
        <v>15</v>
      </c>
      <c r="H15" s="27">
        <v>10</v>
      </c>
      <c r="I15" s="28">
        <v>4</v>
      </c>
      <c r="J15" s="28">
        <v>116</v>
      </c>
      <c r="K15" s="28">
        <v>2</v>
      </c>
      <c r="L15" s="28"/>
      <c r="M15" s="29"/>
      <c r="N15" s="30">
        <v>154</v>
      </c>
      <c r="O15" s="28">
        <v>23</v>
      </c>
      <c r="P15" s="28">
        <v>579</v>
      </c>
      <c r="Q15" s="28">
        <v>23</v>
      </c>
      <c r="R15" s="28">
        <v>1</v>
      </c>
      <c r="S15" s="29"/>
      <c r="T15" s="30">
        <v>4</v>
      </c>
      <c r="U15" s="28"/>
      <c r="V15" s="28"/>
      <c r="W15" s="29"/>
      <c r="X15" s="143">
        <v>73.5</v>
      </c>
      <c r="Y15" s="89">
        <f t="shared" si="0"/>
        <v>117.1</v>
      </c>
      <c r="Z15" s="153"/>
    </row>
    <row r="16" spans="1:26" x14ac:dyDescent="0.25">
      <c r="A16" s="179">
        <v>12</v>
      </c>
      <c r="B16" s="20" t="s">
        <v>127</v>
      </c>
      <c r="C16" s="18" t="s">
        <v>128</v>
      </c>
      <c r="D16" s="183" t="s">
        <v>126</v>
      </c>
      <c r="E16" s="11">
        <v>7</v>
      </c>
      <c r="F16" s="106">
        <v>1708.5</v>
      </c>
      <c r="G16" s="26">
        <v>14</v>
      </c>
      <c r="H16" s="27">
        <v>13</v>
      </c>
      <c r="I16" s="28">
        <v>2</v>
      </c>
      <c r="J16" s="28">
        <v>292</v>
      </c>
      <c r="K16" s="28">
        <v>1</v>
      </c>
      <c r="L16" s="28"/>
      <c r="M16" s="29">
        <v>3</v>
      </c>
      <c r="N16" s="30">
        <v>2</v>
      </c>
      <c r="O16" s="28"/>
      <c r="P16" s="28">
        <v>15</v>
      </c>
      <c r="Q16" s="28">
        <v>4</v>
      </c>
      <c r="R16" s="28"/>
      <c r="S16" s="29"/>
      <c r="T16" s="30">
        <v>5</v>
      </c>
      <c r="U16" s="28"/>
      <c r="V16" s="28"/>
      <c r="W16" s="29"/>
      <c r="X16" s="143">
        <v>20</v>
      </c>
      <c r="Y16" s="89">
        <f t="shared" si="0"/>
        <v>122.03571428571429</v>
      </c>
      <c r="Z16" s="153"/>
    </row>
    <row r="17" spans="1:26" x14ac:dyDescent="0.25">
      <c r="A17" s="179">
        <v>13</v>
      </c>
      <c r="B17" s="96" t="s">
        <v>147</v>
      </c>
      <c r="C17" s="94" t="s">
        <v>148</v>
      </c>
      <c r="D17" s="183" t="s">
        <v>120</v>
      </c>
      <c r="E17" s="11">
        <v>8</v>
      </c>
      <c r="F17" s="106">
        <v>1669.9</v>
      </c>
      <c r="G17" s="26">
        <v>17</v>
      </c>
      <c r="H17" s="27">
        <v>14</v>
      </c>
      <c r="I17" s="28">
        <v>6</v>
      </c>
      <c r="J17" s="28">
        <v>133</v>
      </c>
      <c r="K17" s="28">
        <v>2</v>
      </c>
      <c r="L17" s="28"/>
      <c r="M17" s="29"/>
      <c r="N17" s="30">
        <v>114.4</v>
      </c>
      <c r="O17" s="28">
        <v>11</v>
      </c>
      <c r="P17" s="28">
        <v>451</v>
      </c>
      <c r="Q17" s="28">
        <v>18</v>
      </c>
      <c r="R17" s="28">
        <v>1</v>
      </c>
      <c r="S17" s="29"/>
      <c r="T17" s="30">
        <v>6</v>
      </c>
      <c r="U17" s="28"/>
      <c r="V17" s="28"/>
      <c r="W17" s="29"/>
      <c r="X17" s="143">
        <v>422</v>
      </c>
      <c r="Y17" s="89">
        <f t="shared" si="0"/>
        <v>98.229411764705887</v>
      </c>
      <c r="Z17" s="153"/>
    </row>
    <row r="18" spans="1:26" x14ac:dyDescent="0.25">
      <c r="A18" s="179">
        <v>14</v>
      </c>
      <c r="B18" s="20" t="s">
        <v>166</v>
      </c>
      <c r="C18" s="18" t="s">
        <v>167</v>
      </c>
      <c r="D18" s="183" t="s">
        <v>126</v>
      </c>
      <c r="E18" s="11">
        <v>6</v>
      </c>
      <c r="F18" s="106">
        <v>1635.5</v>
      </c>
      <c r="G18" s="26">
        <v>17</v>
      </c>
      <c r="H18" s="27">
        <v>15</v>
      </c>
      <c r="I18" s="28">
        <v>1</v>
      </c>
      <c r="J18" s="28">
        <v>317</v>
      </c>
      <c r="K18" s="28">
        <v>1</v>
      </c>
      <c r="L18" s="28"/>
      <c r="M18" s="29">
        <v>1</v>
      </c>
      <c r="N18" s="30">
        <v>32</v>
      </c>
      <c r="O18" s="28">
        <v>3</v>
      </c>
      <c r="P18" s="28">
        <v>111</v>
      </c>
      <c r="Q18" s="28">
        <v>6</v>
      </c>
      <c r="R18" s="28"/>
      <c r="S18" s="29"/>
      <c r="T18" s="30">
        <v>6</v>
      </c>
      <c r="U18" s="28"/>
      <c r="V18" s="28"/>
      <c r="W18" s="29"/>
      <c r="X18" s="143">
        <v>99</v>
      </c>
      <c r="Y18" s="89">
        <f t="shared" si="0"/>
        <v>96.205882352941174</v>
      </c>
      <c r="Z18" s="153"/>
    </row>
    <row r="19" spans="1:26" x14ac:dyDescent="0.25">
      <c r="A19" s="179">
        <v>15</v>
      </c>
      <c r="B19" s="96" t="s">
        <v>192</v>
      </c>
      <c r="C19" s="94" t="s">
        <v>197</v>
      </c>
      <c r="D19" s="183" t="s">
        <v>120</v>
      </c>
      <c r="E19" s="11">
        <v>5</v>
      </c>
      <c r="F19" s="106">
        <v>1624</v>
      </c>
      <c r="G19" s="26">
        <v>14</v>
      </c>
      <c r="H19" s="27">
        <v>6</v>
      </c>
      <c r="I19" s="28">
        <v>2</v>
      </c>
      <c r="J19" s="28">
        <v>38</v>
      </c>
      <c r="K19" s="28">
        <v>2</v>
      </c>
      <c r="L19" s="28"/>
      <c r="M19" s="29"/>
      <c r="N19" s="30">
        <v>102.5</v>
      </c>
      <c r="O19" s="28">
        <v>24</v>
      </c>
      <c r="P19" s="28">
        <v>309</v>
      </c>
      <c r="Q19" s="28">
        <v>24</v>
      </c>
      <c r="R19" s="28">
        <v>1</v>
      </c>
      <c r="S19" s="29"/>
      <c r="T19" s="30">
        <v>4</v>
      </c>
      <c r="U19" s="28"/>
      <c r="V19" s="28"/>
      <c r="W19" s="29"/>
      <c r="X19" s="143">
        <v>58.5</v>
      </c>
      <c r="Y19" s="89">
        <f t="shared" si="0"/>
        <v>116</v>
      </c>
      <c r="Z19" s="153"/>
    </row>
    <row r="20" spans="1:26" x14ac:dyDescent="0.25">
      <c r="A20" s="179">
        <v>16</v>
      </c>
      <c r="B20" s="20" t="s">
        <v>223</v>
      </c>
      <c r="C20" s="18" t="s">
        <v>224</v>
      </c>
      <c r="D20" s="183" t="s">
        <v>123</v>
      </c>
      <c r="E20" s="11">
        <v>7</v>
      </c>
      <c r="F20" s="106">
        <v>1609.5</v>
      </c>
      <c r="G20" s="26">
        <v>7</v>
      </c>
      <c r="H20" s="27">
        <v>7</v>
      </c>
      <c r="I20" s="28">
        <v>4</v>
      </c>
      <c r="J20" s="28">
        <v>239</v>
      </c>
      <c r="K20" s="28">
        <v>1</v>
      </c>
      <c r="L20" s="28"/>
      <c r="M20" s="29">
        <v>3</v>
      </c>
      <c r="N20" s="30">
        <v>44.2</v>
      </c>
      <c r="O20" s="28">
        <v>11</v>
      </c>
      <c r="P20" s="28">
        <v>137</v>
      </c>
      <c r="Q20" s="28">
        <v>11</v>
      </c>
      <c r="R20" s="28"/>
      <c r="S20" s="29"/>
      <c r="T20" s="30">
        <v>2</v>
      </c>
      <c r="U20" s="28"/>
      <c r="V20" s="28"/>
      <c r="W20" s="29"/>
      <c r="X20" s="143">
        <v>176.5</v>
      </c>
      <c r="Y20" s="89">
        <f t="shared" si="0"/>
        <v>229.92857142857142</v>
      </c>
      <c r="Z20" s="153"/>
    </row>
    <row r="21" spans="1:26" x14ac:dyDescent="0.25">
      <c r="A21" s="179">
        <v>17</v>
      </c>
      <c r="B21" s="96" t="s">
        <v>203</v>
      </c>
      <c r="C21" s="94" t="s">
        <v>152</v>
      </c>
      <c r="D21" s="183" t="s">
        <v>126</v>
      </c>
      <c r="E21" s="11">
        <v>8</v>
      </c>
      <c r="F21" s="106">
        <v>1573</v>
      </c>
      <c r="G21" s="26">
        <v>13</v>
      </c>
      <c r="H21" s="27">
        <v>9</v>
      </c>
      <c r="I21" s="28">
        <v>3</v>
      </c>
      <c r="J21" s="28">
        <v>314</v>
      </c>
      <c r="K21" s="28"/>
      <c r="L21" s="28"/>
      <c r="M21" s="29">
        <v>2</v>
      </c>
      <c r="N21" s="30"/>
      <c r="O21" s="28"/>
      <c r="P21" s="28"/>
      <c r="Q21" s="28"/>
      <c r="R21" s="28"/>
      <c r="S21" s="29"/>
      <c r="T21" s="30">
        <v>11</v>
      </c>
      <c r="U21" s="28"/>
      <c r="V21" s="28"/>
      <c r="W21" s="29"/>
      <c r="X21" s="143">
        <v>149</v>
      </c>
      <c r="Y21" s="89">
        <f t="shared" si="0"/>
        <v>121</v>
      </c>
      <c r="Z21" s="153"/>
    </row>
    <row r="22" spans="1:26" x14ac:dyDescent="0.25">
      <c r="A22" s="179">
        <v>18</v>
      </c>
      <c r="B22" s="20" t="s">
        <v>138</v>
      </c>
      <c r="C22" s="18" t="s">
        <v>136</v>
      </c>
      <c r="D22" s="183" t="s">
        <v>139</v>
      </c>
      <c r="E22" s="11">
        <v>8</v>
      </c>
      <c r="F22" s="106">
        <v>1540</v>
      </c>
      <c r="G22" s="26">
        <v>16</v>
      </c>
      <c r="H22" s="27">
        <v>15</v>
      </c>
      <c r="I22" s="28">
        <v>5</v>
      </c>
      <c r="J22" s="28">
        <v>266</v>
      </c>
      <c r="K22" s="28">
        <v>1</v>
      </c>
      <c r="L22" s="28"/>
      <c r="M22" s="29"/>
      <c r="N22" s="30"/>
      <c r="O22" s="28"/>
      <c r="P22" s="28"/>
      <c r="Q22" s="28"/>
      <c r="R22" s="28"/>
      <c r="S22" s="29"/>
      <c r="T22" s="30"/>
      <c r="U22" s="28">
        <v>19</v>
      </c>
      <c r="V22" s="28">
        <v>5</v>
      </c>
      <c r="W22" s="29">
        <v>52</v>
      </c>
      <c r="X22" s="143">
        <v>107</v>
      </c>
      <c r="Y22" s="89">
        <f t="shared" si="0"/>
        <v>96.25</v>
      </c>
      <c r="Z22" s="153"/>
    </row>
    <row r="23" spans="1:26" x14ac:dyDescent="0.25">
      <c r="A23" s="179">
        <v>19</v>
      </c>
      <c r="B23" s="96" t="s">
        <v>137</v>
      </c>
      <c r="C23" s="94" t="s">
        <v>136</v>
      </c>
      <c r="D23" s="183" t="s">
        <v>126</v>
      </c>
      <c r="E23" s="11">
        <v>7</v>
      </c>
      <c r="F23" s="106">
        <v>1485</v>
      </c>
      <c r="G23" s="26">
        <v>10</v>
      </c>
      <c r="H23" s="27">
        <v>10</v>
      </c>
      <c r="I23" s="28"/>
      <c r="J23" s="28">
        <v>257</v>
      </c>
      <c r="K23" s="28">
        <v>3</v>
      </c>
      <c r="L23" s="28"/>
      <c r="M23" s="29">
        <v>2</v>
      </c>
      <c r="N23" s="30">
        <v>48</v>
      </c>
      <c r="O23" s="28">
        <v>4</v>
      </c>
      <c r="P23" s="28">
        <v>244</v>
      </c>
      <c r="Q23" s="28">
        <v>12</v>
      </c>
      <c r="R23" s="28"/>
      <c r="S23" s="29"/>
      <c r="T23" s="30">
        <v>4</v>
      </c>
      <c r="U23" s="28"/>
      <c r="V23" s="28"/>
      <c r="W23" s="29"/>
      <c r="X23" s="143">
        <v>157</v>
      </c>
      <c r="Y23" s="89">
        <f t="shared" si="0"/>
        <v>148.5</v>
      </c>
      <c r="Z23" s="153"/>
    </row>
    <row r="24" spans="1:26" x14ac:dyDescent="0.25">
      <c r="A24" s="179">
        <v>20</v>
      </c>
      <c r="B24" s="20" t="s">
        <v>143</v>
      </c>
      <c r="C24" s="18" t="s">
        <v>144</v>
      </c>
      <c r="D24" s="183" t="s">
        <v>126</v>
      </c>
      <c r="E24" s="11">
        <v>8</v>
      </c>
      <c r="F24" s="106">
        <v>1392</v>
      </c>
      <c r="G24" s="26">
        <v>16</v>
      </c>
      <c r="H24" s="27">
        <v>16</v>
      </c>
      <c r="I24" s="28"/>
      <c r="J24" s="28">
        <v>316</v>
      </c>
      <c r="K24" s="28">
        <v>2</v>
      </c>
      <c r="L24" s="28"/>
      <c r="M24" s="29">
        <v>1</v>
      </c>
      <c r="N24" s="30"/>
      <c r="O24" s="28"/>
      <c r="P24" s="28"/>
      <c r="Q24" s="28"/>
      <c r="R24" s="28"/>
      <c r="S24" s="29"/>
      <c r="T24" s="30">
        <v>4</v>
      </c>
      <c r="U24" s="28"/>
      <c r="V24" s="28"/>
      <c r="W24" s="29"/>
      <c r="X24" s="143">
        <v>0</v>
      </c>
      <c r="Y24" s="89">
        <f t="shared" si="0"/>
        <v>87</v>
      </c>
      <c r="Z24" s="153"/>
    </row>
    <row r="25" spans="1:26" x14ac:dyDescent="0.25">
      <c r="A25" s="179">
        <v>21</v>
      </c>
      <c r="B25" s="96" t="s">
        <v>127</v>
      </c>
      <c r="C25" s="94" t="s">
        <v>152</v>
      </c>
      <c r="D25" s="183" t="s">
        <v>120</v>
      </c>
      <c r="E25" s="11">
        <v>5</v>
      </c>
      <c r="F25" s="106">
        <v>1383.8</v>
      </c>
      <c r="G25" s="26">
        <v>17</v>
      </c>
      <c r="H25" s="27">
        <v>12</v>
      </c>
      <c r="I25" s="28">
        <v>2</v>
      </c>
      <c r="J25" s="28">
        <v>77</v>
      </c>
      <c r="K25" s="28">
        <v>2</v>
      </c>
      <c r="L25" s="28"/>
      <c r="M25" s="29"/>
      <c r="N25" s="30">
        <v>106.3</v>
      </c>
      <c r="O25" s="28">
        <v>19</v>
      </c>
      <c r="P25" s="28">
        <v>403</v>
      </c>
      <c r="Q25" s="28">
        <v>18</v>
      </c>
      <c r="R25" s="28"/>
      <c r="S25" s="29"/>
      <c r="T25" s="30">
        <v>4</v>
      </c>
      <c r="U25" s="28"/>
      <c r="V25" s="28"/>
      <c r="W25" s="29"/>
      <c r="X25" s="143">
        <v>110.5</v>
      </c>
      <c r="Y25" s="89">
        <f t="shared" si="0"/>
        <v>81.399999999999991</v>
      </c>
      <c r="Z25" s="153"/>
    </row>
    <row r="26" spans="1:26" x14ac:dyDescent="0.25">
      <c r="A26" s="179">
        <v>22</v>
      </c>
      <c r="B26" s="20" t="s">
        <v>173</v>
      </c>
      <c r="C26" s="18" t="s">
        <v>128</v>
      </c>
      <c r="D26" s="183" t="s">
        <v>120</v>
      </c>
      <c r="E26" s="11">
        <v>6</v>
      </c>
      <c r="F26" s="106">
        <v>1378.5</v>
      </c>
      <c r="G26" s="26">
        <v>16</v>
      </c>
      <c r="H26" s="27">
        <v>13</v>
      </c>
      <c r="I26" s="28">
        <v>6</v>
      </c>
      <c r="J26" s="28">
        <v>175</v>
      </c>
      <c r="K26" s="28"/>
      <c r="L26" s="28"/>
      <c r="M26" s="29"/>
      <c r="N26" s="30">
        <v>55.5</v>
      </c>
      <c r="O26" s="28">
        <v>8</v>
      </c>
      <c r="P26" s="28">
        <v>224</v>
      </c>
      <c r="Q26" s="28">
        <v>14</v>
      </c>
      <c r="R26" s="28"/>
      <c r="S26" s="29"/>
      <c r="T26" s="30">
        <v>2</v>
      </c>
      <c r="U26" s="28"/>
      <c r="V26" s="28"/>
      <c r="W26" s="29"/>
      <c r="X26" s="143">
        <v>0</v>
      </c>
      <c r="Y26" s="89">
        <f t="shared" si="0"/>
        <v>86.15625</v>
      </c>
      <c r="Z26" s="153"/>
    </row>
    <row r="27" spans="1:26" x14ac:dyDescent="0.25">
      <c r="A27" s="179">
        <v>23</v>
      </c>
      <c r="B27" s="96" t="s">
        <v>178</v>
      </c>
      <c r="C27" s="94" t="s">
        <v>179</v>
      </c>
      <c r="D27" s="183" t="s">
        <v>139</v>
      </c>
      <c r="E27" s="11">
        <v>7</v>
      </c>
      <c r="F27" s="106">
        <v>1365</v>
      </c>
      <c r="G27" s="26">
        <v>13</v>
      </c>
      <c r="H27" s="27">
        <v>12</v>
      </c>
      <c r="I27" s="28"/>
      <c r="J27" s="28">
        <v>311</v>
      </c>
      <c r="K27" s="28">
        <v>2</v>
      </c>
      <c r="L27" s="28"/>
      <c r="M27" s="29">
        <v>1</v>
      </c>
      <c r="N27" s="30"/>
      <c r="O27" s="28"/>
      <c r="P27" s="28"/>
      <c r="Q27" s="28"/>
      <c r="R27" s="28"/>
      <c r="S27" s="29"/>
      <c r="T27" s="30">
        <v>3</v>
      </c>
      <c r="U27" s="28">
        <v>6</v>
      </c>
      <c r="V27" s="28">
        <v>1</v>
      </c>
      <c r="W27" s="29">
        <v>17</v>
      </c>
      <c r="X27" s="143">
        <v>109</v>
      </c>
      <c r="Y27" s="89">
        <f t="shared" si="0"/>
        <v>105</v>
      </c>
      <c r="Z27" s="153"/>
    </row>
    <row r="28" spans="1:26" x14ac:dyDescent="0.25">
      <c r="A28" s="179">
        <v>24</v>
      </c>
      <c r="B28" s="20" t="s">
        <v>135</v>
      </c>
      <c r="C28" s="18" t="s">
        <v>136</v>
      </c>
      <c r="D28" s="183" t="s">
        <v>126</v>
      </c>
      <c r="E28" s="11">
        <v>7</v>
      </c>
      <c r="F28" s="106">
        <v>1359</v>
      </c>
      <c r="G28" s="26">
        <v>17</v>
      </c>
      <c r="H28" s="27">
        <v>17</v>
      </c>
      <c r="I28" s="28"/>
      <c r="J28" s="28">
        <v>262</v>
      </c>
      <c r="K28" s="28">
        <v>2</v>
      </c>
      <c r="L28" s="28"/>
      <c r="M28" s="29">
        <v>1</v>
      </c>
      <c r="N28" s="30"/>
      <c r="O28" s="28"/>
      <c r="P28" s="28"/>
      <c r="Q28" s="28"/>
      <c r="R28" s="28"/>
      <c r="S28" s="29"/>
      <c r="T28" s="30">
        <v>1</v>
      </c>
      <c r="U28" s="28">
        <v>4</v>
      </c>
      <c r="V28" s="28">
        <v>1</v>
      </c>
      <c r="W28" s="29"/>
      <c r="X28" s="143">
        <v>0</v>
      </c>
      <c r="Y28" s="89">
        <f t="shared" si="0"/>
        <v>79.941176470588232</v>
      </c>
      <c r="Z28" s="153"/>
    </row>
    <row r="29" spans="1:26" x14ac:dyDescent="0.25">
      <c r="A29" s="179">
        <v>25</v>
      </c>
      <c r="B29" s="96" t="s">
        <v>216</v>
      </c>
      <c r="C29" s="94" t="s">
        <v>217</v>
      </c>
      <c r="D29" s="183" t="s">
        <v>123</v>
      </c>
      <c r="E29" s="11">
        <v>9</v>
      </c>
      <c r="F29" s="106">
        <v>1352.5</v>
      </c>
      <c r="G29" s="26">
        <v>10</v>
      </c>
      <c r="H29" s="27">
        <v>10</v>
      </c>
      <c r="I29" s="28">
        <v>1</v>
      </c>
      <c r="J29" s="28">
        <v>303</v>
      </c>
      <c r="K29" s="28"/>
      <c r="L29" s="28">
        <v>1</v>
      </c>
      <c r="M29" s="29"/>
      <c r="N29" s="30">
        <v>6</v>
      </c>
      <c r="O29" s="28">
        <v>1</v>
      </c>
      <c r="P29" s="28">
        <v>57</v>
      </c>
      <c r="Q29" s="28">
        <v>2</v>
      </c>
      <c r="R29" s="28"/>
      <c r="S29" s="29"/>
      <c r="T29" s="30">
        <v>5</v>
      </c>
      <c r="U29" s="28"/>
      <c r="V29" s="28"/>
      <c r="W29" s="29"/>
      <c r="X29" s="143">
        <v>79</v>
      </c>
      <c r="Y29" s="89">
        <f t="shared" si="0"/>
        <v>135.25</v>
      </c>
      <c r="Z29" s="153"/>
    </row>
    <row r="30" spans="1:26" x14ac:dyDescent="0.25">
      <c r="A30" s="179">
        <v>26</v>
      </c>
      <c r="B30" s="110" t="s">
        <v>159</v>
      </c>
      <c r="C30" s="111" t="s">
        <v>160</v>
      </c>
      <c r="D30" s="109" t="s">
        <v>126</v>
      </c>
      <c r="E30" s="12">
        <v>6</v>
      </c>
      <c r="F30" s="106">
        <v>1288</v>
      </c>
      <c r="G30" s="26">
        <v>15</v>
      </c>
      <c r="H30" s="27">
        <v>15</v>
      </c>
      <c r="I30" s="28">
        <v>1</v>
      </c>
      <c r="J30" s="28">
        <v>264</v>
      </c>
      <c r="K30" s="28">
        <v>3</v>
      </c>
      <c r="L30" s="28"/>
      <c r="M30" s="29">
        <v>1</v>
      </c>
      <c r="N30" s="30"/>
      <c r="O30" s="28"/>
      <c r="P30" s="28"/>
      <c r="Q30" s="28"/>
      <c r="R30" s="28"/>
      <c r="S30" s="29"/>
      <c r="T30" s="30">
        <v>6</v>
      </c>
      <c r="U30" s="28"/>
      <c r="V30" s="28"/>
      <c r="W30" s="29"/>
      <c r="X30" s="143">
        <v>20</v>
      </c>
      <c r="Y30" s="89">
        <f t="shared" si="0"/>
        <v>85.86666666666666</v>
      </c>
      <c r="Z30" s="153"/>
    </row>
    <row r="31" spans="1:26" x14ac:dyDescent="0.25">
      <c r="A31" s="179">
        <v>27</v>
      </c>
      <c r="B31" s="161" t="s">
        <v>143</v>
      </c>
      <c r="C31" s="17" t="s">
        <v>196</v>
      </c>
      <c r="D31" s="184" t="s">
        <v>120</v>
      </c>
      <c r="E31" s="13">
        <v>4</v>
      </c>
      <c r="F31" s="106">
        <v>1270.2</v>
      </c>
      <c r="G31" s="26">
        <v>16</v>
      </c>
      <c r="H31" s="27">
        <v>8</v>
      </c>
      <c r="I31" s="28">
        <v>3</v>
      </c>
      <c r="J31" s="28">
        <v>83</v>
      </c>
      <c r="K31" s="28">
        <v>1</v>
      </c>
      <c r="L31" s="28"/>
      <c r="M31" s="29"/>
      <c r="N31" s="30">
        <v>102.2</v>
      </c>
      <c r="O31" s="28">
        <v>15</v>
      </c>
      <c r="P31" s="28">
        <v>326</v>
      </c>
      <c r="Q31" s="28">
        <v>17</v>
      </c>
      <c r="R31" s="28"/>
      <c r="S31" s="29"/>
      <c r="T31" s="30">
        <v>3</v>
      </c>
      <c r="U31" s="28"/>
      <c r="V31" s="28"/>
      <c r="W31" s="29"/>
      <c r="X31" s="143">
        <v>79.5</v>
      </c>
      <c r="Y31" s="89">
        <f t="shared" si="0"/>
        <v>79.387500000000003</v>
      </c>
      <c r="Z31" s="153"/>
    </row>
    <row r="32" spans="1:26" x14ac:dyDescent="0.25">
      <c r="A32" s="179">
        <v>28</v>
      </c>
      <c r="B32" s="20" t="s">
        <v>171</v>
      </c>
      <c r="C32" s="18" t="s">
        <v>160</v>
      </c>
      <c r="D32" s="183" t="s">
        <v>126</v>
      </c>
      <c r="E32" s="11">
        <v>6</v>
      </c>
      <c r="F32" s="106">
        <v>1216</v>
      </c>
      <c r="G32" s="26">
        <v>11</v>
      </c>
      <c r="H32" s="27">
        <v>10</v>
      </c>
      <c r="I32" s="28">
        <v>1</v>
      </c>
      <c r="J32" s="28">
        <v>234</v>
      </c>
      <c r="K32" s="28">
        <v>3</v>
      </c>
      <c r="L32" s="28"/>
      <c r="M32" s="29">
        <v>2</v>
      </c>
      <c r="N32" s="30"/>
      <c r="O32" s="28"/>
      <c r="P32" s="28"/>
      <c r="Q32" s="28"/>
      <c r="R32" s="28"/>
      <c r="S32" s="29"/>
      <c r="T32" s="30">
        <v>4</v>
      </c>
      <c r="U32" s="28">
        <v>2</v>
      </c>
      <c r="V32" s="28"/>
      <c r="W32" s="29">
        <v>7</v>
      </c>
      <c r="X32" s="143">
        <v>131</v>
      </c>
      <c r="Y32" s="89">
        <f t="shared" si="0"/>
        <v>110.54545454545455</v>
      </c>
      <c r="Z32" s="153"/>
    </row>
    <row r="33" spans="1:26" x14ac:dyDescent="0.25">
      <c r="A33" s="179">
        <v>29</v>
      </c>
      <c r="B33" s="96" t="s">
        <v>157</v>
      </c>
      <c r="C33" s="94" t="s">
        <v>158</v>
      </c>
      <c r="D33" s="183" t="s">
        <v>123</v>
      </c>
      <c r="E33" s="11">
        <v>7</v>
      </c>
      <c r="F33" s="106">
        <v>1208</v>
      </c>
      <c r="G33" s="26">
        <v>15</v>
      </c>
      <c r="H33" s="27">
        <v>12</v>
      </c>
      <c r="I33" s="28"/>
      <c r="J33" s="28">
        <v>210</v>
      </c>
      <c r="K33" s="28">
        <v>3</v>
      </c>
      <c r="L33" s="28"/>
      <c r="M33" s="29">
        <v>1</v>
      </c>
      <c r="N33" s="30">
        <v>37</v>
      </c>
      <c r="O33" s="28">
        <v>4</v>
      </c>
      <c r="P33" s="28">
        <v>198</v>
      </c>
      <c r="Q33" s="28">
        <v>5</v>
      </c>
      <c r="R33" s="28"/>
      <c r="S33" s="29"/>
      <c r="T33" s="30">
        <v>4</v>
      </c>
      <c r="U33" s="28"/>
      <c r="V33" s="28"/>
      <c r="W33" s="29"/>
      <c r="X33" s="143">
        <v>125</v>
      </c>
      <c r="Y33" s="89">
        <f t="shared" si="0"/>
        <v>80.533333333333331</v>
      </c>
      <c r="Z33" s="153"/>
    </row>
    <row r="34" spans="1:26" x14ac:dyDescent="0.25">
      <c r="A34" s="179">
        <v>30</v>
      </c>
      <c r="B34" s="20" t="s">
        <v>204</v>
      </c>
      <c r="C34" s="18" t="s">
        <v>152</v>
      </c>
      <c r="D34" s="183" t="s">
        <v>126</v>
      </c>
      <c r="E34" s="11">
        <v>4</v>
      </c>
      <c r="F34" s="106">
        <v>1207</v>
      </c>
      <c r="G34" s="26">
        <v>16</v>
      </c>
      <c r="H34" s="27">
        <v>14</v>
      </c>
      <c r="I34" s="28">
        <v>2</v>
      </c>
      <c r="J34" s="28">
        <v>201</v>
      </c>
      <c r="K34" s="28">
        <v>1</v>
      </c>
      <c r="L34" s="28"/>
      <c r="M34" s="29">
        <v>1</v>
      </c>
      <c r="N34" s="30"/>
      <c r="O34" s="28"/>
      <c r="P34" s="28"/>
      <c r="Q34" s="28"/>
      <c r="R34" s="28"/>
      <c r="S34" s="29"/>
      <c r="T34" s="30">
        <v>6</v>
      </c>
      <c r="U34" s="28"/>
      <c r="V34" s="28"/>
      <c r="W34" s="29"/>
      <c r="X34" s="143">
        <v>107</v>
      </c>
      <c r="Y34" s="89">
        <f t="shared" si="0"/>
        <v>75.4375</v>
      </c>
      <c r="Z34" s="153"/>
    </row>
    <row r="35" spans="1:26" x14ac:dyDescent="0.25">
      <c r="A35" s="179">
        <v>31</v>
      </c>
      <c r="B35" s="96" t="s">
        <v>145</v>
      </c>
      <c r="C35" s="94" t="s">
        <v>151</v>
      </c>
      <c r="D35" s="183" t="s">
        <v>120</v>
      </c>
      <c r="E35" s="11">
        <v>6</v>
      </c>
      <c r="F35" s="106">
        <v>1194</v>
      </c>
      <c r="G35" s="26">
        <v>16</v>
      </c>
      <c r="H35" s="27">
        <v>9</v>
      </c>
      <c r="I35" s="28">
        <v>3</v>
      </c>
      <c r="J35" s="28">
        <v>49</v>
      </c>
      <c r="K35" s="28">
        <v>3</v>
      </c>
      <c r="L35" s="28"/>
      <c r="M35" s="29"/>
      <c r="N35" s="30">
        <v>97</v>
      </c>
      <c r="O35" s="28">
        <v>12</v>
      </c>
      <c r="P35" s="28">
        <v>402</v>
      </c>
      <c r="Q35" s="28">
        <v>16</v>
      </c>
      <c r="R35" s="28"/>
      <c r="S35" s="29"/>
      <c r="T35" s="30">
        <v>9</v>
      </c>
      <c r="U35" s="28"/>
      <c r="V35" s="28"/>
      <c r="W35" s="29"/>
      <c r="X35" s="143">
        <v>57</v>
      </c>
      <c r="Y35" s="89">
        <f t="shared" si="0"/>
        <v>74.625</v>
      </c>
      <c r="Z35" s="153"/>
    </row>
    <row r="36" spans="1:26" x14ac:dyDescent="0.25">
      <c r="A36" s="179">
        <v>32</v>
      </c>
      <c r="B36" s="20" t="s">
        <v>193</v>
      </c>
      <c r="C36" s="18" t="s">
        <v>192</v>
      </c>
      <c r="D36" s="183" t="s">
        <v>139</v>
      </c>
      <c r="E36" s="11">
        <v>6</v>
      </c>
      <c r="F36" s="106">
        <v>1163</v>
      </c>
      <c r="G36" s="26">
        <v>13</v>
      </c>
      <c r="H36" s="27">
        <v>10</v>
      </c>
      <c r="I36" s="28">
        <v>4</v>
      </c>
      <c r="J36" s="28">
        <v>185</v>
      </c>
      <c r="K36" s="28">
        <v>1</v>
      </c>
      <c r="L36" s="28"/>
      <c r="M36" s="29"/>
      <c r="N36" s="30"/>
      <c r="O36" s="28"/>
      <c r="P36" s="28"/>
      <c r="Q36" s="28"/>
      <c r="R36" s="28"/>
      <c r="S36" s="29"/>
      <c r="T36" s="30"/>
      <c r="U36" s="28">
        <v>6</v>
      </c>
      <c r="V36" s="28">
        <v>14</v>
      </c>
      <c r="W36" s="29">
        <v>42</v>
      </c>
      <c r="X36" s="143">
        <v>58</v>
      </c>
      <c r="Y36" s="89">
        <f t="shared" si="0"/>
        <v>89.461538461538467</v>
      </c>
      <c r="Z36" s="153"/>
    </row>
    <row r="37" spans="1:26" x14ac:dyDescent="0.25">
      <c r="A37" s="179">
        <v>33</v>
      </c>
      <c r="B37" s="96" t="s">
        <v>186</v>
      </c>
      <c r="C37" s="94" t="s">
        <v>187</v>
      </c>
      <c r="D37" s="183" t="s">
        <v>120</v>
      </c>
      <c r="E37" s="11">
        <v>5</v>
      </c>
      <c r="F37" s="106">
        <v>1098.9000000000001</v>
      </c>
      <c r="G37" s="26">
        <v>9</v>
      </c>
      <c r="H37" s="27">
        <v>5</v>
      </c>
      <c r="I37" s="28">
        <v>2</v>
      </c>
      <c r="J37" s="28">
        <v>14</v>
      </c>
      <c r="K37" s="28"/>
      <c r="L37" s="28"/>
      <c r="M37" s="29"/>
      <c r="N37" s="30">
        <v>57.4</v>
      </c>
      <c r="O37" s="28">
        <v>11</v>
      </c>
      <c r="P37" s="28">
        <v>203</v>
      </c>
      <c r="Q37" s="28">
        <v>19</v>
      </c>
      <c r="R37" s="28">
        <v>1</v>
      </c>
      <c r="S37" s="29"/>
      <c r="T37" s="30"/>
      <c r="U37" s="28"/>
      <c r="V37" s="28"/>
      <c r="W37" s="29"/>
      <c r="X37" s="143">
        <v>0</v>
      </c>
      <c r="Y37" s="89">
        <f t="shared" si="0"/>
        <v>122.10000000000001</v>
      </c>
      <c r="Z37" s="153"/>
    </row>
    <row r="38" spans="1:26" x14ac:dyDescent="0.25">
      <c r="A38" s="179">
        <v>34</v>
      </c>
      <c r="B38" s="20" t="s">
        <v>198</v>
      </c>
      <c r="C38" s="18" t="s">
        <v>148</v>
      </c>
      <c r="D38" s="183" t="s">
        <v>120</v>
      </c>
      <c r="E38" s="11">
        <v>6</v>
      </c>
      <c r="F38" s="106">
        <v>1058.9000000000001</v>
      </c>
      <c r="G38" s="26">
        <v>9</v>
      </c>
      <c r="H38" s="27">
        <v>5</v>
      </c>
      <c r="I38" s="28">
        <v>1</v>
      </c>
      <c r="J38" s="28">
        <v>30</v>
      </c>
      <c r="K38" s="28">
        <v>1</v>
      </c>
      <c r="L38" s="28"/>
      <c r="M38" s="29"/>
      <c r="N38" s="30">
        <v>39.4</v>
      </c>
      <c r="O38" s="28">
        <v>14</v>
      </c>
      <c r="P38" s="28">
        <v>101</v>
      </c>
      <c r="Q38" s="28">
        <v>14</v>
      </c>
      <c r="R38" s="28">
        <v>1</v>
      </c>
      <c r="S38" s="29"/>
      <c r="T38" s="30"/>
      <c r="U38" s="28"/>
      <c r="V38" s="28"/>
      <c r="W38" s="29"/>
      <c r="X38" s="143">
        <v>58.500000000000114</v>
      </c>
      <c r="Y38" s="89">
        <f t="shared" si="0"/>
        <v>117.65555555555557</v>
      </c>
      <c r="Z38" s="153"/>
    </row>
    <row r="39" spans="1:26" x14ac:dyDescent="0.25">
      <c r="A39" s="179">
        <v>35</v>
      </c>
      <c r="B39" s="96" t="s">
        <v>133</v>
      </c>
      <c r="C39" s="94" t="s">
        <v>134</v>
      </c>
      <c r="D39" s="183" t="s">
        <v>126</v>
      </c>
      <c r="E39" s="11">
        <v>7</v>
      </c>
      <c r="F39" s="106">
        <v>1041.3</v>
      </c>
      <c r="G39" s="26">
        <v>12</v>
      </c>
      <c r="H39" s="27">
        <v>12</v>
      </c>
      <c r="I39" s="28"/>
      <c r="J39" s="28">
        <v>221</v>
      </c>
      <c r="K39" s="28">
        <v>1</v>
      </c>
      <c r="L39" s="28"/>
      <c r="M39" s="29"/>
      <c r="N39" s="30">
        <v>13.3</v>
      </c>
      <c r="O39" s="28"/>
      <c r="P39" s="28">
        <v>78</v>
      </c>
      <c r="Q39" s="28">
        <v>4</v>
      </c>
      <c r="R39" s="28"/>
      <c r="S39" s="29"/>
      <c r="T39" s="30">
        <v>6</v>
      </c>
      <c r="U39" s="28"/>
      <c r="V39" s="28"/>
      <c r="W39" s="29"/>
      <c r="X39" s="143">
        <v>93</v>
      </c>
      <c r="Y39" s="89">
        <f t="shared" si="0"/>
        <v>86.774999999999991</v>
      </c>
      <c r="Z39" s="153"/>
    </row>
    <row r="40" spans="1:26" x14ac:dyDescent="0.25">
      <c r="A40" s="179">
        <v>36</v>
      </c>
      <c r="B40" s="20" t="s">
        <v>145</v>
      </c>
      <c r="C40" s="18" t="s">
        <v>185</v>
      </c>
      <c r="D40" s="183" t="s">
        <v>120</v>
      </c>
      <c r="E40" s="11">
        <v>7</v>
      </c>
      <c r="F40" s="106">
        <v>993.1</v>
      </c>
      <c r="G40" s="26">
        <v>11</v>
      </c>
      <c r="H40" s="27">
        <v>8</v>
      </c>
      <c r="I40" s="28">
        <v>3</v>
      </c>
      <c r="J40" s="28">
        <v>107</v>
      </c>
      <c r="K40" s="28"/>
      <c r="L40" s="28"/>
      <c r="M40" s="29"/>
      <c r="N40" s="30">
        <v>43.1</v>
      </c>
      <c r="O40" s="28">
        <v>10</v>
      </c>
      <c r="P40" s="28">
        <v>118</v>
      </c>
      <c r="Q40" s="28">
        <v>7</v>
      </c>
      <c r="R40" s="28"/>
      <c r="S40" s="29"/>
      <c r="T40" s="30">
        <v>5</v>
      </c>
      <c r="U40" s="28"/>
      <c r="V40" s="28"/>
      <c r="W40" s="29"/>
      <c r="X40" s="143">
        <v>0</v>
      </c>
      <c r="Y40" s="89">
        <f t="shared" si="0"/>
        <v>90.281818181818181</v>
      </c>
      <c r="Z40" s="153"/>
    </row>
    <row r="41" spans="1:26" x14ac:dyDescent="0.25">
      <c r="A41" s="179">
        <v>37</v>
      </c>
      <c r="B41" s="96" t="s">
        <v>141</v>
      </c>
      <c r="C41" s="94" t="s">
        <v>152</v>
      </c>
      <c r="D41" s="183" t="s">
        <v>126</v>
      </c>
      <c r="E41" s="11">
        <v>7</v>
      </c>
      <c r="F41" s="106">
        <v>956</v>
      </c>
      <c r="G41" s="26">
        <v>10</v>
      </c>
      <c r="H41" s="27">
        <v>10</v>
      </c>
      <c r="I41" s="28">
        <v>1</v>
      </c>
      <c r="J41" s="28">
        <v>193</v>
      </c>
      <c r="K41" s="28"/>
      <c r="L41" s="28"/>
      <c r="M41" s="29">
        <v>1</v>
      </c>
      <c r="N41" s="30"/>
      <c r="O41" s="28"/>
      <c r="P41" s="28"/>
      <c r="Q41" s="28"/>
      <c r="R41" s="28"/>
      <c r="S41" s="29"/>
      <c r="T41" s="30">
        <v>3</v>
      </c>
      <c r="U41" s="28"/>
      <c r="V41" s="28"/>
      <c r="W41" s="29"/>
      <c r="X41" s="143">
        <v>71</v>
      </c>
      <c r="Y41" s="89">
        <f t="shared" si="0"/>
        <v>95.6</v>
      </c>
      <c r="Z41" s="153"/>
    </row>
    <row r="42" spans="1:26" x14ac:dyDescent="0.25">
      <c r="A42" s="179">
        <v>38</v>
      </c>
      <c r="B42" s="20" t="s">
        <v>118</v>
      </c>
      <c r="C42" s="18" t="s">
        <v>119</v>
      </c>
      <c r="D42" s="183" t="s">
        <v>120</v>
      </c>
      <c r="E42" s="11">
        <v>7</v>
      </c>
      <c r="F42" s="106">
        <v>952.5</v>
      </c>
      <c r="G42" s="26">
        <v>9</v>
      </c>
      <c r="H42" s="27">
        <v>7</v>
      </c>
      <c r="I42" s="28">
        <v>3</v>
      </c>
      <c r="J42" s="28">
        <v>68</v>
      </c>
      <c r="K42" s="28">
        <v>1</v>
      </c>
      <c r="L42" s="28"/>
      <c r="M42" s="29"/>
      <c r="N42" s="30">
        <v>103</v>
      </c>
      <c r="O42" s="28">
        <v>14</v>
      </c>
      <c r="P42" s="28">
        <v>343</v>
      </c>
      <c r="Q42" s="28">
        <v>15</v>
      </c>
      <c r="R42" s="28"/>
      <c r="S42" s="29"/>
      <c r="T42" s="30"/>
      <c r="U42" s="28"/>
      <c r="V42" s="28"/>
      <c r="W42" s="29"/>
      <c r="X42" s="143">
        <v>0</v>
      </c>
      <c r="Y42" s="89">
        <f t="shared" si="0"/>
        <v>105.83333333333333</v>
      </c>
      <c r="Z42" s="153"/>
    </row>
    <row r="43" spans="1:26" x14ac:dyDescent="0.25">
      <c r="A43" s="179">
        <v>39</v>
      </c>
      <c r="B43" s="96" t="s">
        <v>199</v>
      </c>
      <c r="C43" s="94" t="s">
        <v>200</v>
      </c>
      <c r="D43" s="183" t="s">
        <v>126</v>
      </c>
      <c r="E43" s="11">
        <v>7</v>
      </c>
      <c r="F43" s="106">
        <v>947.5</v>
      </c>
      <c r="G43" s="26">
        <v>14</v>
      </c>
      <c r="H43" s="27">
        <v>10</v>
      </c>
      <c r="I43" s="28">
        <v>2</v>
      </c>
      <c r="J43" s="28">
        <v>202</v>
      </c>
      <c r="K43" s="28"/>
      <c r="L43" s="28"/>
      <c r="M43" s="29"/>
      <c r="N43" s="30">
        <v>6</v>
      </c>
      <c r="O43" s="28">
        <v>1</v>
      </c>
      <c r="P43" s="28">
        <v>25</v>
      </c>
      <c r="Q43" s="28">
        <v>1</v>
      </c>
      <c r="R43" s="28"/>
      <c r="S43" s="29"/>
      <c r="T43" s="30">
        <v>3</v>
      </c>
      <c r="U43" s="28"/>
      <c r="V43" s="28"/>
      <c r="W43" s="29"/>
      <c r="X43" s="143">
        <v>73</v>
      </c>
      <c r="Y43" s="89">
        <f t="shared" si="0"/>
        <v>67.678571428571431</v>
      </c>
      <c r="Z43" s="153"/>
    </row>
    <row r="44" spans="1:26" x14ac:dyDescent="0.25">
      <c r="A44" s="179">
        <v>40</v>
      </c>
      <c r="B44" s="110" t="s">
        <v>199</v>
      </c>
      <c r="C44" s="111" t="s">
        <v>202</v>
      </c>
      <c r="D44" s="183" t="s">
        <v>126</v>
      </c>
      <c r="E44" s="11">
        <v>7</v>
      </c>
      <c r="F44" s="106">
        <v>936</v>
      </c>
      <c r="G44" s="26">
        <v>12</v>
      </c>
      <c r="H44" s="27">
        <v>12</v>
      </c>
      <c r="I44" s="28">
        <v>2</v>
      </c>
      <c r="J44" s="28">
        <v>228</v>
      </c>
      <c r="K44" s="28"/>
      <c r="L44" s="28"/>
      <c r="M44" s="29"/>
      <c r="N44" s="30"/>
      <c r="O44" s="28"/>
      <c r="P44" s="28"/>
      <c r="Q44" s="28"/>
      <c r="R44" s="28"/>
      <c r="S44" s="29"/>
      <c r="T44" s="30">
        <v>2</v>
      </c>
      <c r="U44" s="28"/>
      <c r="V44" s="28"/>
      <c r="W44" s="29"/>
      <c r="X44" s="143">
        <v>95</v>
      </c>
      <c r="Y44" s="89">
        <f t="shared" si="0"/>
        <v>78</v>
      </c>
      <c r="Z44" s="153"/>
    </row>
    <row r="45" spans="1:26" s="153" customFormat="1" x14ac:dyDescent="0.25">
      <c r="A45" s="179">
        <v>41</v>
      </c>
      <c r="B45" s="179" t="s">
        <v>155</v>
      </c>
      <c r="C45" s="8" t="s">
        <v>156</v>
      </c>
      <c r="D45" s="183" t="s">
        <v>123</v>
      </c>
      <c r="E45" s="11">
        <v>8</v>
      </c>
      <c r="F45" s="106">
        <v>931.2</v>
      </c>
      <c r="G45" s="26">
        <v>9</v>
      </c>
      <c r="H45" s="27">
        <v>8</v>
      </c>
      <c r="I45" s="28">
        <v>1</v>
      </c>
      <c r="J45" s="28">
        <v>174</v>
      </c>
      <c r="K45" s="28"/>
      <c r="L45" s="28"/>
      <c r="M45" s="29"/>
      <c r="N45" s="30">
        <v>56.2</v>
      </c>
      <c r="O45" s="28">
        <v>5</v>
      </c>
      <c r="P45" s="28">
        <v>246</v>
      </c>
      <c r="Q45" s="28">
        <v>9</v>
      </c>
      <c r="R45" s="28"/>
      <c r="S45" s="29"/>
      <c r="T45" s="30">
        <v>2</v>
      </c>
      <c r="U45" s="28"/>
      <c r="V45" s="28"/>
      <c r="W45" s="29"/>
      <c r="X45" s="143">
        <v>0</v>
      </c>
      <c r="Y45" s="89">
        <f t="shared" si="0"/>
        <v>103.46666666666667</v>
      </c>
    </row>
    <row r="46" spans="1:26" s="153" customFormat="1" x14ac:dyDescent="0.25">
      <c r="A46" s="179">
        <v>42</v>
      </c>
      <c r="B46" s="110" t="s">
        <v>183</v>
      </c>
      <c r="C46" s="111" t="s">
        <v>184</v>
      </c>
      <c r="D46" s="183" t="s">
        <v>126</v>
      </c>
      <c r="E46" s="11">
        <v>6</v>
      </c>
      <c r="F46" s="106">
        <v>907</v>
      </c>
      <c r="G46" s="26">
        <v>17</v>
      </c>
      <c r="H46" s="27">
        <v>14</v>
      </c>
      <c r="I46" s="28">
        <v>1</v>
      </c>
      <c r="J46" s="28">
        <v>166</v>
      </c>
      <c r="K46" s="28">
        <v>3</v>
      </c>
      <c r="L46" s="28"/>
      <c r="M46" s="29"/>
      <c r="N46" s="30"/>
      <c r="O46" s="28"/>
      <c r="P46" s="28"/>
      <c r="Q46" s="28"/>
      <c r="R46" s="28"/>
      <c r="S46" s="29"/>
      <c r="T46" s="30">
        <v>3</v>
      </c>
      <c r="U46" s="28"/>
      <c r="V46" s="28"/>
      <c r="W46" s="29"/>
      <c r="X46" s="143">
        <v>61</v>
      </c>
      <c r="Y46" s="89">
        <f t="shared" si="0"/>
        <v>53.352941176470587</v>
      </c>
    </row>
    <row r="47" spans="1:26" s="153" customFormat="1" x14ac:dyDescent="0.25">
      <c r="A47" s="179">
        <v>43</v>
      </c>
      <c r="B47" s="96" t="s">
        <v>177</v>
      </c>
      <c r="C47" s="94" t="s">
        <v>175</v>
      </c>
      <c r="D47" s="183" t="s">
        <v>120</v>
      </c>
      <c r="E47" s="11">
        <v>6</v>
      </c>
      <c r="F47" s="106">
        <v>901.5</v>
      </c>
      <c r="G47" s="26">
        <v>16</v>
      </c>
      <c r="H47" s="27">
        <v>6</v>
      </c>
      <c r="I47" s="28">
        <v>2</v>
      </c>
      <c r="J47" s="28">
        <v>27</v>
      </c>
      <c r="K47" s="28"/>
      <c r="L47" s="28"/>
      <c r="M47" s="29"/>
      <c r="N47" s="30">
        <v>75.5</v>
      </c>
      <c r="O47" s="28">
        <v>7</v>
      </c>
      <c r="P47" s="28">
        <v>376</v>
      </c>
      <c r="Q47" s="28">
        <v>17</v>
      </c>
      <c r="R47" s="28"/>
      <c r="S47" s="29"/>
      <c r="T47" s="30"/>
      <c r="U47" s="28"/>
      <c r="V47" s="28"/>
      <c r="W47" s="29"/>
      <c r="X47" s="143">
        <v>43</v>
      </c>
      <c r="Y47" s="89">
        <f t="shared" si="0"/>
        <v>56.34375</v>
      </c>
    </row>
    <row r="48" spans="1:26" x14ac:dyDescent="0.25">
      <c r="A48" s="179">
        <v>44</v>
      </c>
      <c r="B48" s="180" t="s">
        <v>188</v>
      </c>
      <c r="C48" s="181" t="s">
        <v>189</v>
      </c>
      <c r="D48" s="183" t="s">
        <v>120</v>
      </c>
      <c r="E48" s="11">
        <v>5</v>
      </c>
      <c r="F48" s="106">
        <v>891</v>
      </c>
      <c r="G48" s="26">
        <v>14</v>
      </c>
      <c r="H48" s="27">
        <v>7</v>
      </c>
      <c r="I48" s="28"/>
      <c r="J48" s="28">
        <v>46</v>
      </c>
      <c r="K48" s="28">
        <v>3</v>
      </c>
      <c r="L48" s="28"/>
      <c r="M48" s="29"/>
      <c r="N48" s="30">
        <v>63</v>
      </c>
      <c r="O48" s="28">
        <v>6</v>
      </c>
      <c r="P48" s="28">
        <v>258</v>
      </c>
      <c r="Q48" s="28">
        <v>11</v>
      </c>
      <c r="R48" s="28"/>
      <c r="S48" s="29"/>
      <c r="T48" s="30">
        <v>8</v>
      </c>
      <c r="U48" s="28"/>
      <c r="V48" s="28"/>
      <c r="W48" s="29"/>
      <c r="X48" s="143">
        <v>178.79999999999995</v>
      </c>
      <c r="Y48" s="89">
        <f t="shared" si="0"/>
        <v>63.642857142857146</v>
      </c>
      <c r="Z48" s="153"/>
    </row>
    <row r="49" spans="1:26" x14ac:dyDescent="0.25">
      <c r="A49" s="179">
        <v>45</v>
      </c>
      <c r="B49" s="110" t="s">
        <v>206</v>
      </c>
      <c r="C49" s="111" t="s">
        <v>160</v>
      </c>
      <c r="D49" s="109" t="s">
        <v>120</v>
      </c>
      <c r="E49" s="12">
        <v>4</v>
      </c>
      <c r="F49" s="106">
        <v>884.5</v>
      </c>
      <c r="G49" s="26">
        <v>10</v>
      </c>
      <c r="H49" s="27">
        <v>7</v>
      </c>
      <c r="I49" s="28">
        <v>2</v>
      </c>
      <c r="J49" s="28">
        <v>66</v>
      </c>
      <c r="K49" s="28"/>
      <c r="L49" s="28"/>
      <c r="M49" s="29"/>
      <c r="N49" s="30">
        <v>64.5</v>
      </c>
      <c r="O49" s="28">
        <v>10</v>
      </c>
      <c r="P49" s="28">
        <v>274</v>
      </c>
      <c r="Q49" s="28">
        <v>14</v>
      </c>
      <c r="R49" s="28"/>
      <c r="S49" s="29"/>
      <c r="T49" s="30"/>
      <c r="U49" s="28"/>
      <c r="V49" s="28"/>
      <c r="W49" s="29"/>
      <c r="X49" s="143">
        <v>161.5</v>
      </c>
      <c r="Y49" s="89">
        <f t="shared" si="0"/>
        <v>88.45</v>
      </c>
      <c r="Z49" s="153"/>
    </row>
    <row r="50" spans="1:26" x14ac:dyDescent="0.25">
      <c r="A50" s="179">
        <v>46</v>
      </c>
      <c r="B50" s="96" t="s">
        <v>174</v>
      </c>
      <c r="C50" s="94" t="s">
        <v>175</v>
      </c>
      <c r="D50" s="183" t="s">
        <v>126</v>
      </c>
      <c r="E50" s="11">
        <v>6</v>
      </c>
      <c r="F50" s="106">
        <v>875.5</v>
      </c>
      <c r="G50" s="26">
        <v>14</v>
      </c>
      <c r="H50" s="27">
        <v>12</v>
      </c>
      <c r="I50" s="28">
        <v>1</v>
      </c>
      <c r="J50" s="28">
        <v>160</v>
      </c>
      <c r="K50" s="28">
        <v>1</v>
      </c>
      <c r="L50" s="28"/>
      <c r="M50" s="29"/>
      <c r="N50" s="30">
        <v>1</v>
      </c>
      <c r="O50" s="28">
        <v>0</v>
      </c>
      <c r="P50" s="28">
        <v>1</v>
      </c>
      <c r="Q50" s="28">
        <v>0</v>
      </c>
      <c r="R50" s="28"/>
      <c r="S50" s="29"/>
      <c r="T50" s="30">
        <v>5</v>
      </c>
      <c r="U50" s="28"/>
      <c r="V50" s="28"/>
      <c r="W50" s="29"/>
      <c r="X50" s="143">
        <v>0</v>
      </c>
      <c r="Y50" s="89">
        <f t="shared" si="0"/>
        <v>62.535714285714285</v>
      </c>
      <c r="Z50" s="153"/>
    </row>
    <row r="51" spans="1:26" x14ac:dyDescent="0.25">
      <c r="A51" s="179">
        <v>47</v>
      </c>
      <c r="B51" s="96" t="s">
        <v>129</v>
      </c>
      <c r="C51" s="94" t="s">
        <v>170</v>
      </c>
      <c r="D51" s="183" t="s">
        <v>126</v>
      </c>
      <c r="E51" s="11">
        <v>5</v>
      </c>
      <c r="F51" s="106">
        <v>867.9</v>
      </c>
      <c r="G51" s="26">
        <v>10</v>
      </c>
      <c r="H51" s="27">
        <v>6</v>
      </c>
      <c r="I51" s="28"/>
      <c r="J51" s="28">
        <v>46</v>
      </c>
      <c r="K51" s="28">
        <v>3</v>
      </c>
      <c r="L51" s="28"/>
      <c r="M51" s="29"/>
      <c r="N51" s="30">
        <v>33.4</v>
      </c>
      <c r="O51" s="28">
        <v>2</v>
      </c>
      <c r="P51" s="28">
        <v>135</v>
      </c>
      <c r="Q51" s="28">
        <v>11</v>
      </c>
      <c r="R51" s="28">
        <v>1</v>
      </c>
      <c r="S51" s="29"/>
      <c r="T51" s="30">
        <v>3</v>
      </c>
      <c r="U51" s="28"/>
      <c r="V51" s="28"/>
      <c r="W51" s="29"/>
      <c r="X51" s="143">
        <v>64</v>
      </c>
      <c r="Y51" s="89">
        <f t="shared" ref="Y51:Y78" si="1">F51/G51</f>
        <v>86.789999999999992</v>
      </c>
      <c r="Z51" s="153"/>
    </row>
    <row r="52" spans="1:26" x14ac:dyDescent="0.25">
      <c r="A52" s="179">
        <v>48</v>
      </c>
      <c r="B52" s="96" t="s">
        <v>121</v>
      </c>
      <c r="C52" s="94" t="s">
        <v>165</v>
      </c>
      <c r="D52" s="183" t="s">
        <v>120</v>
      </c>
      <c r="E52" s="11">
        <v>6</v>
      </c>
      <c r="F52" s="106">
        <v>815</v>
      </c>
      <c r="G52" s="26">
        <v>9</v>
      </c>
      <c r="H52" s="27">
        <v>3</v>
      </c>
      <c r="I52" s="28">
        <v>3</v>
      </c>
      <c r="J52" s="28">
        <v>10</v>
      </c>
      <c r="K52" s="28"/>
      <c r="L52" s="28"/>
      <c r="M52" s="29"/>
      <c r="N52" s="30">
        <v>59</v>
      </c>
      <c r="O52" s="28">
        <v>13</v>
      </c>
      <c r="P52" s="28">
        <v>158</v>
      </c>
      <c r="Q52" s="28">
        <v>13</v>
      </c>
      <c r="R52" s="28"/>
      <c r="S52" s="29"/>
      <c r="T52" s="30">
        <v>2</v>
      </c>
      <c r="U52" s="28"/>
      <c r="V52" s="28"/>
      <c r="W52" s="29"/>
      <c r="X52" s="143">
        <v>66</v>
      </c>
      <c r="Y52" s="89">
        <f t="shared" si="1"/>
        <v>90.555555555555557</v>
      </c>
      <c r="Z52" s="153"/>
    </row>
    <row r="53" spans="1:26" x14ac:dyDescent="0.25">
      <c r="A53" s="179">
        <v>49</v>
      </c>
      <c r="B53" s="96" t="s">
        <v>124</v>
      </c>
      <c r="C53" s="94" t="s">
        <v>125</v>
      </c>
      <c r="D53" s="183" t="s">
        <v>126</v>
      </c>
      <c r="E53" s="11">
        <v>7</v>
      </c>
      <c r="F53" s="106">
        <v>702</v>
      </c>
      <c r="G53" s="26">
        <v>7</v>
      </c>
      <c r="H53" s="27">
        <v>7</v>
      </c>
      <c r="I53" s="28"/>
      <c r="J53" s="28">
        <v>130</v>
      </c>
      <c r="K53" s="28">
        <v>3</v>
      </c>
      <c r="L53" s="28"/>
      <c r="M53" s="29">
        <v>1</v>
      </c>
      <c r="N53" s="30"/>
      <c r="O53" s="28"/>
      <c r="P53" s="28"/>
      <c r="Q53" s="28"/>
      <c r="R53" s="28"/>
      <c r="S53" s="29"/>
      <c r="T53" s="30">
        <v>3</v>
      </c>
      <c r="U53" s="28">
        <v>2</v>
      </c>
      <c r="V53" s="28"/>
      <c r="W53" s="29">
        <v>8</v>
      </c>
      <c r="X53" s="143">
        <v>119</v>
      </c>
      <c r="Y53" s="89">
        <f t="shared" si="1"/>
        <v>100.28571428571429</v>
      </c>
      <c r="Z53" s="153"/>
    </row>
    <row r="54" spans="1:26" x14ac:dyDescent="0.25">
      <c r="A54" s="179">
        <v>50</v>
      </c>
      <c r="B54" s="96" t="s">
        <v>145</v>
      </c>
      <c r="C54" s="94" t="s">
        <v>146</v>
      </c>
      <c r="D54" s="183" t="s">
        <v>120</v>
      </c>
      <c r="E54" s="11">
        <v>6</v>
      </c>
      <c r="F54" s="106">
        <v>683</v>
      </c>
      <c r="G54" s="26">
        <v>4</v>
      </c>
      <c r="H54" s="27">
        <v>4</v>
      </c>
      <c r="I54" s="28">
        <v>1</v>
      </c>
      <c r="J54" s="28">
        <v>145</v>
      </c>
      <c r="K54" s="28"/>
      <c r="L54" s="28">
        <v>1</v>
      </c>
      <c r="M54" s="29"/>
      <c r="N54" s="30">
        <v>15</v>
      </c>
      <c r="O54" s="28"/>
      <c r="P54" s="28">
        <v>94</v>
      </c>
      <c r="Q54" s="28">
        <v>1</v>
      </c>
      <c r="R54" s="28"/>
      <c r="S54" s="29"/>
      <c r="T54" s="30"/>
      <c r="U54" s="28"/>
      <c r="V54" s="28"/>
      <c r="W54" s="29"/>
      <c r="X54" s="143">
        <v>0</v>
      </c>
      <c r="Y54" s="89">
        <f t="shared" si="1"/>
        <v>170.75</v>
      </c>
      <c r="Z54" s="153"/>
    </row>
    <row r="55" spans="1:26" s="153" customFormat="1" x14ac:dyDescent="0.25">
      <c r="A55" s="179">
        <v>51</v>
      </c>
      <c r="B55" s="96" t="s">
        <v>163</v>
      </c>
      <c r="C55" s="94" t="s">
        <v>164</v>
      </c>
      <c r="D55" s="183" t="s">
        <v>139</v>
      </c>
      <c r="E55" s="11">
        <v>5</v>
      </c>
      <c r="F55" s="106">
        <v>655</v>
      </c>
      <c r="G55" s="26">
        <v>7</v>
      </c>
      <c r="H55" s="27">
        <v>6</v>
      </c>
      <c r="I55" s="28">
        <v>1</v>
      </c>
      <c r="J55" s="28">
        <v>109</v>
      </c>
      <c r="K55" s="28"/>
      <c r="L55" s="28"/>
      <c r="M55" s="29"/>
      <c r="N55" s="30"/>
      <c r="O55" s="28"/>
      <c r="P55" s="28"/>
      <c r="Q55" s="28"/>
      <c r="R55" s="28"/>
      <c r="S55" s="29"/>
      <c r="T55" s="30"/>
      <c r="U55" s="28">
        <v>8</v>
      </c>
      <c r="V55" s="28">
        <v>2</v>
      </c>
      <c r="W55" s="29">
        <v>3</v>
      </c>
      <c r="X55" s="143">
        <v>0</v>
      </c>
      <c r="Y55" s="89">
        <f t="shared" si="1"/>
        <v>93.571428571428569</v>
      </c>
    </row>
    <row r="56" spans="1:26" s="153" customFormat="1" x14ac:dyDescent="0.25">
      <c r="A56" s="179">
        <v>52</v>
      </c>
      <c r="B56" s="96" t="s">
        <v>194</v>
      </c>
      <c r="C56" s="94" t="s">
        <v>195</v>
      </c>
      <c r="D56" s="183" t="s">
        <v>120</v>
      </c>
      <c r="E56" s="11">
        <v>4</v>
      </c>
      <c r="F56" s="106">
        <v>603.9</v>
      </c>
      <c r="G56" s="26">
        <v>9</v>
      </c>
      <c r="H56" s="27">
        <v>4</v>
      </c>
      <c r="I56" s="28">
        <v>2</v>
      </c>
      <c r="J56" s="28">
        <v>11</v>
      </c>
      <c r="K56" s="28"/>
      <c r="L56" s="28"/>
      <c r="M56" s="29"/>
      <c r="N56" s="30">
        <v>46.4</v>
      </c>
      <c r="O56" s="28">
        <v>10</v>
      </c>
      <c r="P56" s="28">
        <v>149</v>
      </c>
      <c r="Q56" s="28">
        <v>8</v>
      </c>
      <c r="R56" s="28"/>
      <c r="S56" s="29"/>
      <c r="T56" s="30"/>
      <c r="U56" s="28"/>
      <c r="V56" s="28"/>
      <c r="W56" s="29"/>
      <c r="X56" s="143">
        <v>0</v>
      </c>
      <c r="Y56" s="89">
        <f t="shared" si="1"/>
        <v>67.099999999999994</v>
      </c>
    </row>
    <row r="57" spans="1:26" s="153" customFormat="1" x14ac:dyDescent="0.25">
      <c r="A57" s="179">
        <v>53</v>
      </c>
      <c r="B57" s="96" t="s">
        <v>201</v>
      </c>
      <c r="C57" s="94" t="s">
        <v>132</v>
      </c>
      <c r="D57" s="183" t="s">
        <v>120</v>
      </c>
      <c r="E57" s="11">
        <v>5</v>
      </c>
      <c r="F57" s="106">
        <v>536</v>
      </c>
      <c r="G57" s="26">
        <v>5</v>
      </c>
      <c r="H57" s="27">
        <v>4</v>
      </c>
      <c r="I57" s="28">
        <v>2</v>
      </c>
      <c r="J57" s="28">
        <v>44</v>
      </c>
      <c r="K57" s="28"/>
      <c r="L57" s="28"/>
      <c r="M57" s="29"/>
      <c r="N57" s="30">
        <v>30</v>
      </c>
      <c r="O57" s="28">
        <v>4</v>
      </c>
      <c r="P57" s="28">
        <v>124</v>
      </c>
      <c r="Q57" s="28">
        <v>8</v>
      </c>
      <c r="R57" s="28"/>
      <c r="S57" s="29"/>
      <c r="T57" s="30">
        <v>2</v>
      </c>
      <c r="U57" s="28"/>
      <c r="V57" s="28"/>
      <c r="W57" s="29"/>
      <c r="X57" s="143">
        <v>0</v>
      </c>
      <c r="Y57" s="89">
        <f t="shared" si="1"/>
        <v>107.2</v>
      </c>
    </row>
    <row r="58" spans="1:26" s="153" customFormat="1" x14ac:dyDescent="0.25">
      <c r="A58" s="179">
        <v>54</v>
      </c>
      <c r="B58" s="96" t="s">
        <v>180</v>
      </c>
      <c r="C58" s="94" t="s">
        <v>181</v>
      </c>
      <c r="D58" s="183" t="s">
        <v>123</v>
      </c>
      <c r="E58" s="11">
        <v>6</v>
      </c>
      <c r="F58" s="106">
        <v>420.5</v>
      </c>
      <c r="G58" s="26">
        <v>3</v>
      </c>
      <c r="H58" s="27">
        <v>3</v>
      </c>
      <c r="I58" s="28"/>
      <c r="J58" s="28">
        <v>44</v>
      </c>
      <c r="K58" s="28"/>
      <c r="L58" s="28"/>
      <c r="M58" s="29"/>
      <c r="N58" s="30">
        <v>26</v>
      </c>
      <c r="O58" s="28">
        <v>2</v>
      </c>
      <c r="P58" s="28">
        <v>87</v>
      </c>
      <c r="Q58" s="28">
        <v>7</v>
      </c>
      <c r="R58" s="28"/>
      <c r="S58" s="29"/>
      <c r="T58" s="30">
        <v>2</v>
      </c>
      <c r="U58" s="28"/>
      <c r="V58" s="28"/>
      <c r="W58" s="29"/>
      <c r="X58" s="143">
        <v>0</v>
      </c>
      <c r="Y58" s="89">
        <f t="shared" si="1"/>
        <v>140.16666666666666</v>
      </c>
    </row>
    <row r="59" spans="1:26" s="153" customFormat="1" x14ac:dyDescent="0.25">
      <c r="A59" s="179">
        <v>55</v>
      </c>
      <c r="B59" s="96" t="s">
        <v>190</v>
      </c>
      <c r="C59" s="94" t="s">
        <v>191</v>
      </c>
      <c r="D59" s="183" t="s">
        <v>126</v>
      </c>
      <c r="E59" s="11">
        <v>4</v>
      </c>
      <c r="F59" s="106">
        <v>347.9</v>
      </c>
      <c r="G59" s="26">
        <v>8</v>
      </c>
      <c r="H59" s="27">
        <v>7</v>
      </c>
      <c r="I59" s="28">
        <v>2</v>
      </c>
      <c r="J59" s="28">
        <v>16</v>
      </c>
      <c r="K59" s="28">
        <v>1</v>
      </c>
      <c r="L59" s="28"/>
      <c r="M59" s="29"/>
      <c r="N59" s="30">
        <v>1.4</v>
      </c>
      <c r="O59" s="28"/>
      <c r="P59" s="28">
        <v>1</v>
      </c>
      <c r="Q59" s="28">
        <v>1</v>
      </c>
      <c r="R59" s="28"/>
      <c r="S59" s="29"/>
      <c r="T59" s="30">
        <v>1</v>
      </c>
      <c r="U59" s="28"/>
      <c r="V59" s="28"/>
      <c r="W59" s="29"/>
      <c r="X59" s="143">
        <v>49</v>
      </c>
      <c r="Y59" s="89">
        <f t="shared" si="1"/>
        <v>43.487499999999997</v>
      </c>
    </row>
    <row r="60" spans="1:26" s="153" customFormat="1" x14ac:dyDescent="0.25">
      <c r="A60" s="179">
        <v>56</v>
      </c>
      <c r="B60" s="96" t="s">
        <v>141</v>
      </c>
      <c r="C60" s="94" t="s">
        <v>142</v>
      </c>
      <c r="D60" s="183" t="s">
        <v>120</v>
      </c>
      <c r="E60" s="11">
        <v>6</v>
      </c>
      <c r="F60" s="106">
        <v>341.5</v>
      </c>
      <c r="G60" s="26">
        <v>6</v>
      </c>
      <c r="H60" s="27">
        <v>4</v>
      </c>
      <c r="I60" s="28"/>
      <c r="J60" s="28">
        <v>14</v>
      </c>
      <c r="K60" s="28">
        <v>1</v>
      </c>
      <c r="L60" s="28"/>
      <c r="M60" s="29"/>
      <c r="N60" s="30">
        <v>26</v>
      </c>
      <c r="O60" s="28">
        <v>2</v>
      </c>
      <c r="P60" s="28">
        <v>155</v>
      </c>
      <c r="Q60" s="28">
        <v>6</v>
      </c>
      <c r="R60" s="28"/>
      <c r="S60" s="29"/>
      <c r="T60" s="30">
        <v>1</v>
      </c>
      <c r="U60" s="28"/>
      <c r="V60" s="28"/>
      <c r="W60" s="29"/>
      <c r="X60" s="143">
        <v>0</v>
      </c>
      <c r="Y60" s="89">
        <f t="shared" si="1"/>
        <v>56.916666666666664</v>
      </c>
    </row>
    <row r="61" spans="1:26" s="153" customFormat="1" x14ac:dyDescent="0.25">
      <c r="A61" s="179">
        <v>57</v>
      </c>
      <c r="B61" s="96" t="s">
        <v>212</v>
      </c>
      <c r="C61" s="94" t="s">
        <v>213</v>
      </c>
      <c r="D61" s="183" t="s">
        <v>120</v>
      </c>
      <c r="E61" s="11">
        <v>6</v>
      </c>
      <c r="F61" s="106">
        <v>326</v>
      </c>
      <c r="G61" s="26">
        <v>7</v>
      </c>
      <c r="H61" s="27">
        <v>3</v>
      </c>
      <c r="I61" s="28">
        <v>1</v>
      </c>
      <c r="J61" s="28">
        <v>36</v>
      </c>
      <c r="K61" s="28"/>
      <c r="L61" s="28"/>
      <c r="M61" s="29"/>
      <c r="N61" s="30">
        <v>38</v>
      </c>
      <c r="O61" s="28">
        <v>3</v>
      </c>
      <c r="P61" s="28">
        <v>162</v>
      </c>
      <c r="Q61" s="28">
        <v>3</v>
      </c>
      <c r="R61" s="28"/>
      <c r="S61" s="29"/>
      <c r="T61" s="30">
        <v>1</v>
      </c>
      <c r="U61" s="28"/>
      <c r="V61" s="28"/>
      <c r="W61" s="29"/>
      <c r="X61" s="143">
        <v>0</v>
      </c>
      <c r="Y61" s="89">
        <f t="shared" si="1"/>
        <v>46.571428571428569</v>
      </c>
    </row>
    <row r="62" spans="1:26" s="153" customFormat="1" x14ac:dyDescent="0.25">
      <c r="A62" s="179">
        <v>58</v>
      </c>
      <c r="B62" s="96" t="s">
        <v>208</v>
      </c>
      <c r="C62" s="94" t="s">
        <v>209</v>
      </c>
      <c r="D62" s="183" t="s">
        <v>126</v>
      </c>
      <c r="E62" s="11">
        <v>4</v>
      </c>
      <c r="F62" s="106">
        <v>302</v>
      </c>
      <c r="G62" s="26">
        <v>6</v>
      </c>
      <c r="H62" s="27">
        <v>5</v>
      </c>
      <c r="I62" s="28"/>
      <c r="J62" s="28">
        <v>41</v>
      </c>
      <c r="K62" s="28">
        <v>1</v>
      </c>
      <c r="L62" s="28"/>
      <c r="M62" s="29"/>
      <c r="N62" s="30"/>
      <c r="O62" s="28"/>
      <c r="P62" s="28"/>
      <c r="Q62" s="28"/>
      <c r="R62" s="28"/>
      <c r="S62" s="29"/>
      <c r="T62" s="30">
        <v>2</v>
      </c>
      <c r="U62" s="28"/>
      <c r="V62" s="28"/>
      <c r="W62" s="29"/>
      <c r="X62" s="143">
        <v>51</v>
      </c>
      <c r="Y62" s="89">
        <f t="shared" si="1"/>
        <v>50.333333333333336</v>
      </c>
    </row>
    <row r="63" spans="1:26" s="153" customFormat="1" x14ac:dyDescent="0.25">
      <c r="A63" s="179">
        <v>59</v>
      </c>
      <c r="B63" s="96" t="s">
        <v>239</v>
      </c>
      <c r="C63" s="94" t="s">
        <v>240</v>
      </c>
      <c r="D63" s="183" t="s">
        <v>120</v>
      </c>
      <c r="E63" s="11">
        <v>7</v>
      </c>
      <c r="F63" s="106">
        <v>261</v>
      </c>
      <c r="G63" s="26">
        <v>2</v>
      </c>
      <c r="H63" s="27">
        <v>2</v>
      </c>
      <c r="I63" s="28">
        <v>1</v>
      </c>
      <c r="J63" s="28">
        <v>27</v>
      </c>
      <c r="K63" s="28">
        <v>1</v>
      </c>
      <c r="L63" s="28"/>
      <c r="M63" s="29"/>
      <c r="N63" s="30">
        <v>18</v>
      </c>
      <c r="O63" s="28">
        <v>3</v>
      </c>
      <c r="P63" s="28">
        <v>46</v>
      </c>
      <c r="Q63" s="28">
        <v>4</v>
      </c>
      <c r="R63" s="28"/>
      <c r="S63" s="29"/>
      <c r="T63" s="30">
        <v>1</v>
      </c>
      <c r="U63" s="28"/>
      <c r="V63" s="28"/>
      <c r="W63" s="29"/>
      <c r="X63" s="143">
        <v>170</v>
      </c>
      <c r="Y63" s="89">
        <f t="shared" si="1"/>
        <v>130.5</v>
      </c>
    </row>
    <row r="64" spans="1:26" s="153" customFormat="1" x14ac:dyDescent="0.25">
      <c r="A64" s="179">
        <v>60</v>
      </c>
      <c r="B64" s="96" t="s">
        <v>218</v>
      </c>
      <c r="C64" s="94" t="s">
        <v>219</v>
      </c>
      <c r="D64" s="183" t="s">
        <v>123</v>
      </c>
      <c r="E64" s="11">
        <v>7</v>
      </c>
      <c r="F64" s="106">
        <v>238.5</v>
      </c>
      <c r="G64" s="26">
        <v>4</v>
      </c>
      <c r="H64" s="27">
        <v>3</v>
      </c>
      <c r="I64" s="28"/>
      <c r="J64" s="28">
        <v>36</v>
      </c>
      <c r="K64" s="28"/>
      <c r="L64" s="28"/>
      <c r="M64" s="29"/>
      <c r="N64" s="30">
        <v>9</v>
      </c>
      <c r="O64" s="28"/>
      <c r="P64" s="28">
        <v>39</v>
      </c>
      <c r="Q64" s="28">
        <v>2</v>
      </c>
      <c r="R64" s="28"/>
      <c r="S64" s="29"/>
      <c r="T64" s="30"/>
      <c r="U64" s="28">
        <v>1</v>
      </c>
      <c r="V64" s="28"/>
      <c r="W64" s="29">
        <v>9</v>
      </c>
      <c r="X64" s="143">
        <v>0</v>
      </c>
      <c r="Y64" s="89">
        <f t="shared" si="1"/>
        <v>59.625</v>
      </c>
    </row>
    <row r="65" spans="1:26" s="153" customFormat="1" x14ac:dyDescent="0.25">
      <c r="A65" s="179">
        <v>61</v>
      </c>
      <c r="B65" s="96" t="s">
        <v>205</v>
      </c>
      <c r="C65" s="94" t="s">
        <v>156</v>
      </c>
      <c r="D65" s="183" t="s">
        <v>120</v>
      </c>
      <c r="E65" s="11">
        <v>5</v>
      </c>
      <c r="F65" s="106">
        <v>195.1</v>
      </c>
      <c r="G65" s="26">
        <v>4</v>
      </c>
      <c r="H65" s="27">
        <v>3</v>
      </c>
      <c r="I65" s="28">
        <v>1</v>
      </c>
      <c r="J65" s="28">
        <v>11</v>
      </c>
      <c r="K65" s="28">
        <v>1</v>
      </c>
      <c r="L65" s="28"/>
      <c r="M65" s="29"/>
      <c r="N65" s="30">
        <v>23.1</v>
      </c>
      <c r="O65" s="28">
        <v>1</v>
      </c>
      <c r="P65" s="28">
        <v>110</v>
      </c>
      <c r="Q65" s="28">
        <v>2</v>
      </c>
      <c r="R65" s="28"/>
      <c r="S65" s="29"/>
      <c r="T65" s="30">
        <v>1</v>
      </c>
      <c r="U65" s="28"/>
      <c r="V65" s="28"/>
      <c r="W65" s="29"/>
      <c r="X65" s="143">
        <v>0</v>
      </c>
      <c r="Y65" s="89">
        <f t="shared" si="1"/>
        <v>48.774999999999999</v>
      </c>
    </row>
    <row r="66" spans="1:26" s="153" customFormat="1" x14ac:dyDescent="0.25">
      <c r="A66" s="179">
        <v>62</v>
      </c>
      <c r="B66" s="96" t="s">
        <v>171</v>
      </c>
      <c r="C66" s="94" t="s">
        <v>172</v>
      </c>
      <c r="D66" s="183" t="s">
        <v>126</v>
      </c>
      <c r="E66" s="11">
        <v>7</v>
      </c>
      <c r="F66" s="106">
        <v>174</v>
      </c>
      <c r="G66" s="26">
        <v>2</v>
      </c>
      <c r="H66" s="27">
        <v>2</v>
      </c>
      <c r="I66" s="28">
        <v>1</v>
      </c>
      <c r="J66" s="28">
        <v>47</v>
      </c>
      <c r="K66" s="28"/>
      <c r="L66" s="28"/>
      <c r="M66" s="29"/>
      <c r="N66" s="30"/>
      <c r="O66" s="28"/>
      <c r="P66" s="28"/>
      <c r="Q66" s="28"/>
      <c r="R66" s="28"/>
      <c r="S66" s="29"/>
      <c r="T66" s="30"/>
      <c r="U66" s="28"/>
      <c r="V66" s="28"/>
      <c r="W66" s="29"/>
      <c r="X66" s="143">
        <v>0</v>
      </c>
      <c r="Y66" s="89">
        <f t="shared" si="1"/>
        <v>87</v>
      </c>
    </row>
    <row r="67" spans="1:26" s="153" customFormat="1" x14ac:dyDescent="0.25">
      <c r="A67" s="179">
        <v>63</v>
      </c>
      <c r="B67" s="96" t="s">
        <v>147</v>
      </c>
      <c r="C67" s="94" t="s">
        <v>215</v>
      </c>
      <c r="D67" s="183" t="s">
        <v>126</v>
      </c>
      <c r="E67" s="11">
        <v>6</v>
      </c>
      <c r="F67" s="106">
        <v>162</v>
      </c>
      <c r="G67" s="26">
        <v>4</v>
      </c>
      <c r="H67" s="27">
        <v>4</v>
      </c>
      <c r="I67" s="28"/>
      <c r="J67" s="28">
        <v>26</v>
      </c>
      <c r="K67" s="28">
        <v>2</v>
      </c>
      <c r="L67" s="28"/>
      <c r="M67" s="29"/>
      <c r="N67" s="30"/>
      <c r="O67" s="28"/>
      <c r="P67" s="28"/>
      <c r="Q67" s="28"/>
      <c r="R67" s="28"/>
      <c r="S67" s="29"/>
      <c r="T67" s="30"/>
      <c r="U67" s="28"/>
      <c r="V67" s="28"/>
      <c r="W67" s="29"/>
      <c r="X67" s="143">
        <v>0</v>
      </c>
      <c r="Y67" s="89">
        <f t="shared" si="1"/>
        <v>40.5</v>
      </c>
    </row>
    <row r="68" spans="1:26" s="153" customFormat="1" x14ac:dyDescent="0.25">
      <c r="A68" s="179">
        <v>64</v>
      </c>
      <c r="B68" s="96" t="s">
        <v>124</v>
      </c>
      <c r="C68" s="94" t="s">
        <v>215</v>
      </c>
      <c r="D68" s="183" t="s">
        <v>126</v>
      </c>
      <c r="E68" s="11">
        <v>5</v>
      </c>
      <c r="F68" s="106">
        <v>140</v>
      </c>
      <c r="G68" s="26">
        <v>3</v>
      </c>
      <c r="H68" s="27">
        <v>3</v>
      </c>
      <c r="I68" s="28">
        <v>1</v>
      </c>
      <c r="J68" s="28">
        <v>20</v>
      </c>
      <c r="K68" s="28">
        <v>1</v>
      </c>
      <c r="L68" s="28"/>
      <c r="M68" s="29"/>
      <c r="N68" s="30"/>
      <c r="O68" s="28"/>
      <c r="P68" s="28"/>
      <c r="Q68" s="28"/>
      <c r="R68" s="28"/>
      <c r="S68" s="29"/>
      <c r="T68" s="30"/>
      <c r="U68" s="28"/>
      <c r="V68" s="28"/>
      <c r="W68" s="29"/>
      <c r="X68" s="143">
        <v>0</v>
      </c>
      <c r="Y68" s="89">
        <f>F68/G68</f>
        <v>46.666666666666664</v>
      </c>
    </row>
    <row r="69" spans="1:26" s="153" customFormat="1" x14ac:dyDescent="0.25">
      <c r="A69" s="179">
        <v>65</v>
      </c>
      <c r="B69" s="96" t="s">
        <v>221</v>
      </c>
      <c r="C69" s="94" t="s">
        <v>222</v>
      </c>
      <c r="D69" s="183" t="s">
        <v>123</v>
      </c>
      <c r="E69" s="11">
        <v>6</v>
      </c>
      <c r="F69" s="106">
        <v>105.5</v>
      </c>
      <c r="G69" s="26">
        <v>2</v>
      </c>
      <c r="H69" s="27">
        <v>1</v>
      </c>
      <c r="I69" s="28"/>
      <c r="J69" s="28">
        <v>8</v>
      </c>
      <c r="K69" s="28"/>
      <c r="L69" s="28"/>
      <c r="M69" s="29"/>
      <c r="N69" s="30">
        <v>3.1</v>
      </c>
      <c r="O69" s="28"/>
      <c r="P69" s="28">
        <v>21</v>
      </c>
      <c r="Q69" s="28">
        <v>1</v>
      </c>
      <c r="R69" s="28"/>
      <c r="S69" s="29"/>
      <c r="T69" s="30">
        <v>1</v>
      </c>
      <c r="U69" s="28"/>
      <c r="V69" s="28"/>
      <c r="W69" s="29"/>
      <c r="X69" s="143">
        <v>0</v>
      </c>
      <c r="Y69" s="89">
        <f t="shared" si="1"/>
        <v>52.75</v>
      </c>
    </row>
    <row r="70" spans="1:26" s="153" customFormat="1" x14ac:dyDescent="0.25">
      <c r="A70" s="179">
        <v>66</v>
      </c>
      <c r="B70" s="96" t="s">
        <v>233</v>
      </c>
      <c r="C70" s="94" t="s">
        <v>234</v>
      </c>
      <c r="D70" s="183" t="s">
        <v>126</v>
      </c>
      <c r="E70" s="11">
        <v>4</v>
      </c>
      <c r="F70" s="106">
        <v>102</v>
      </c>
      <c r="G70" s="26">
        <v>2</v>
      </c>
      <c r="H70" s="27">
        <v>2</v>
      </c>
      <c r="I70" s="28"/>
      <c r="J70" s="28">
        <v>16</v>
      </c>
      <c r="K70" s="28"/>
      <c r="L70" s="28"/>
      <c r="M70" s="29"/>
      <c r="N70" s="30"/>
      <c r="O70" s="28"/>
      <c r="P70" s="28"/>
      <c r="Q70" s="28"/>
      <c r="R70" s="28"/>
      <c r="S70" s="29"/>
      <c r="T70" s="30"/>
      <c r="U70" s="28"/>
      <c r="V70" s="28"/>
      <c r="W70" s="29"/>
      <c r="X70" s="143">
        <v>43</v>
      </c>
      <c r="Y70" s="89">
        <f t="shared" si="1"/>
        <v>51</v>
      </c>
    </row>
    <row r="71" spans="1:26" s="153" customFormat="1" x14ac:dyDescent="0.25">
      <c r="A71" s="179">
        <v>67</v>
      </c>
      <c r="B71" s="96" t="s">
        <v>206</v>
      </c>
      <c r="C71" s="94" t="s">
        <v>235</v>
      </c>
      <c r="D71" s="183" t="s">
        <v>126</v>
      </c>
      <c r="E71" s="11">
        <v>4</v>
      </c>
      <c r="F71" s="106">
        <v>74</v>
      </c>
      <c r="G71" s="26">
        <v>2</v>
      </c>
      <c r="H71" s="27">
        <v>2</v>
      </c>
      <c r="I71" s="28"/>
      <c r="J71" s="28">
        <v>2</v>
      </c>
      <c r="K71" s="28"/>
      <c r="L71" s="28"/>
      <c r="M71" s="29"/>
      <c r="N71" s="30"/>
      <c r="O71" s="28"/>
      <c r="P71" s="28"/>
      <c r="Q71" s="28"/>
      <c r="R71" s="28"/>
      <c r="S71" s="29"/>
      <c r="T71" s="30"/>
      <c r="U71" s="28"/>
      <c r="V71" s="28"/>
      <c r="W71" s="29"/>
      <c r="X71" s="143">
        <v>0</v>
      </c>
      <c r="Y71" s="89">
        <f t="shared" si="1"/>
        <v>37</v>
      </c>
    </row>
    <row r="72" spans="1:26" s="153" customFormat="1" x14ac:dyDescent="0.25">
      <c r="A72" s="179">
        <v>68</v>
      </c>
      <c r="B72" s="96" t="s">
        <v>210</v>
      </c>
      <c r="C72" s="94" t="s">
        <v>211</v>
      </c>
      <c r="D72" s="183" t="s">
        <v>126</v>
      </c>
      <c r="E72" s="11">
        <v>6</v>
      </c>
      <c r="F72" s="106">
        <v>60</v>
      </c>
      <c r="G72" s="26">
        <v>1</v>
      </c>
      <c r="H72" s="27">
        <v>1</v>
      </c>
      <c r="I72" s="28"/>
      <c r="J72" s="28">
        <v>0</v>
      </c>
      <c r="K72" s="28">
        <v>1</v>
      </c>
      <c r="L72" s="28"/>
      <c r="M72" s="29"/>
      <c r="N72" s="30"/>
      <c r="O72" s="28"/>
      <c r="P72" s="28"/>
      <c r="Q72" s="28"/>
      <c r="R72" s="28"/>
      <c r="S72" s="29"/>
      <c r="T72" s="30">
        <v>2</v>
      </c>
      <c r="U72" s="28"/>
      <c r="V72" s="28"/>
      <c r="W72" s="29"/>
      <c r="X72" s="143">
        <v>0</v>
      </c>
      <c r="Y72" s="89">
        <f t="shared" si="1"/>
        <v>60</v>
      </c>
    </row>
    <row r="73" spans="1:26" s="153" customFormat="1" x14ac:dyDescent="0.25">
      <c r="A73" s="179">
        <v>69</v>
      </c>
      <c r="B73" s="96" t="s">
        <v>230</v>
      </c>
      <c r="C73" s="94" t="s">
        <v>136</v>
      </c>
      <c r="D73" s="183" t="s">
        <v>120</v>
      </c>
      <c r="E73" s="11">
        <v>8</v>
      </c>
      <c r="F73" s="106">
        <v>47</v>
      </c>
      <c r="G73" s="26">
        <v>1</v>
      </c>
      <c r="H73" s="27">
        <v>1</v>
      </c>
      <c r="I73" s="28">
        <v>1</v>
      </c>
      <c r="J73" s="28">
        <v>1</v>
      </c>
      <c r="K73" s="28"/>
      <c r="L73" s="28"/>
      <c r="M73" s="29"/>
      <c r="N73" s="30"/>
      <c r="O73" s="28"/>
      <c r="P73" s="28"/>
      <c r="Q73" s="28"/>
      <c r="R73" s="28"/>
      <c r="S73" s="29"/>
      <c r="T73" s="30"/>
      <c r="U73" s="28"/>
      <c r="V73" s="28"/>
      <c r="W73" s="29"/>
      <c r="X73" s="143">
        <v>0</v>
      </c>
      <c r="Y73" s="89">
        <f t="shared" si="1"/>
        <v>47</v>
      </c>
    </row>
    <row r="74" spans="1:26" s="153" customFormat="1" x14ac:dyDescent="0.25">
      <c r="A74" s="179">
        <v>70</v>
      </c>
      <c r="B74" s="96" t="s">
        <v>231</v>
      </c>
      <c r="C74" s="94" t="s">
        <v>232</v>
      </c>
      <c r="D74" s="183" t="s">
        <v>126</v>
      </c>
      <c r="E74" s="11">
        <v>4</v>
      </c>
      <c r="F74" s="106">
        <v>40</v>
      </c>
      <c r="G74" s="26">
        <v>1</v>
      </c>
      <c r="H74" s="27">
        <v>1</v>
      </c>
      <c r="I74" s="28"/>
      <c r="J74" s="28">
        <v>0</v>
      </c>
      <c r="K74" s="28">
        <v>1</v>
      </c>
      <c r="L74" s="28"/>
      <c r="M74" s="29"/>
      <c r="N74" s="30"/>
      <c r="O74" s="28"/>
      <c r="P74" s="28"/>
      <c r="Q74" s="28"/>
      <c r="R74" s="28"/>
      <c r="S74" s="29"/>
      <c r="T74" s="30">
        <v>1</v>
      </c>
      <c r="U74" s="28"/>
      <c r="V74" s="28"/>
      <c r="W74" s="29"/>
      <c r="X74" s="143">
        <v>0</v>
      </c>
      <c r="Y74" s="89">
        <f t="shared" si="1"/>
        <v>40</v>
      </c>
    </row>
    <row r="75" spans="1:26" s="153" customFormat="1" x14ac:dyDescent="0.25">
      <c r="A75" s="179">
        <v>71</v>
      </c>
      <c r="B75" s="96" t="s">
        <v>207</v>
      </c>
      <c r="C75" s="94" t="s">
        <v>220</v>
      </c>
      <c r="D75" s="183" t="s">
        <v>126</v>
      </c>
      <c r="E75" s="11">
        <v>6</v>
      </c>
      <c r="F75" s="106">
        <v>40</v>
      </c>
      <c r="G75" s="26">
        <v>2</v>
      </c>
      <c r="H75" s="27"/>
      <c r="I75" s="28"/>
      <c r="J75" s="28"/>
      <c r="K75" s="28"/>
      <c r="L75" s="28"/>
      <c r="M75" s="29"/>
      <c r="N75" s="30"/>
      <c r="O75" s="28"/>
      <c r="P75" s="28"/>
      <c r="Q75" s="28"/>
      <c r="R75" s="28"/>
      <c r="S75" s="29"/>
      <c r="T75" s="30"/>
      <c r="U75" s="28"/>
      <c r="V75" s="28"/>
      <c r="W75" s="29"/>
      <c r="X75" s="143">
        <v>0</v>
      </c>
      <c r="Y75" s="89">
        <f t="shared" si="1"/>
        <v>20</v>
      </c>
    </row>
    <row r="76" spans="1:26" x14ac:dyDescent="0.25">
      <c r="A76" s="179">
        <v>72</v>
      </c>
      <c r="B76" s="96" t="s">
        <v>238</v>
      </c>
      <c r="C76" s="94" t="s">
        <v>197</v>
      </c>
      <c r="D76" s="183" t="s">
        <v>126</v>
      </c>
      <c r="E76" s="11">
        <v>4</v>
      </c>
      <c r="F76" s="106">
        <v>40</v>
      </c>
      <c r="G76" s="26">
        <v>1</v>
      </c>
      <c r="H76" s="27"/>
      <c r="I76" s="28"/>
      <c r="J76" s="28"/>
      <c r="K76" s="28"/>
      <c r="L76" s="28"/>
      <c r="M76" s="29"/>
      <c r="N76" s="30"/>
      <c r="O76" s="28"/>
      <c r="P76" s="28"/>
      <c r="Q76" s="28"/>
      <c r="R76" s="28"/>
      <c r="S76" s="29"/>
      <c r="T76" s="30">
        <v>1</v>
      </c>
      <c r="U76" s="28"/>
      <c r="V76" s="28"/>
      <c r="W76" s="29"/>
      <c r="X76" s="143">
        <v>0</v>
      </c>
      <c r="Y76" s="89">
        <f t="shared" si="1"/>
        <v>40</v>
      </c>
      <c r="Z76" s="153"/>
    </row>
    <row r="77" spans="1:26" s="153" customFormat="1" x14ac:dyDescent="0.25">
      <c r="A77" s="179">
        <v>73</v>
      </c>
      <c r="B77" s="96" t="s">
        <v>129</v>
      </c>
      <c r="C77" s="94" t="s">
        <v>140</v>
      </c>
      <c r="D77" s="183" t="s">
        <v>126</v>
      </c>
      <c r="E77" s="11">
        <v>7</v>
      </c>
      <c r="F77" s="106">
        <v>20</v>
      </c>
      <c r="G77" s="26">
        <v>1</v>
      </c>
      <c r="H77" s="27">
        <v>1</v>
      </c>
      <c r="I77" s="28"/>
      <c r="J77" s="28">
        <v>0</v>
      </c>
      <c r="K77" s="28">
        <v>1</v>
      </c>
      <c r="L77" s="28"/>
      <c r="M77" s="29"/>
      <c r="N77" s="30"/>
      <c r="O77" s="28"/>
      <c r="P77" s="28"/>
      <c r="Q77" s="28"/>
      <c r="R77" s="28"/>
      <c r="S77" s="29"/>
      <c r="T77" s="30"/>
      <c r="U77" s="28"/>
      <c r="V77" s="28"/>
      <c r="W77" s="29"/>
      <c r="X77" s="143">
        <v>0</v>
      </c>
      <c r="Y77" s="89">
        <f t="shared" si="1"/>
        <v>20</v>
      </c>
    </row>
    <row r="78" spans="1:26" x14ac:dyDescent="0.25">
      <c r="A78" s="179">
        <v>74</v>
      </c>
      <c r="B78" s="96" t="s">
        <v>237</v>
      </c>
      <c r="C78" s="94" t="s">
        <v>192</v>
      </c>
      <c r="D78" s="183" t="s">
        <v>126</v>
      </c>
      <c r="E78" s="11">
        <v>5</v>
      </c>
      <c r="F78" s="106">
        <v>20</v>
      </c>
      <c r="G78" s="26">
        <v>1</v>
      </c>
      <c r="H78" s="27"/>
      <c r="I78" s="28"/>
      <c r="J78" s="28"/>
      <c r="K78" s="28"/>
      <c r="L78" s="28"/>
      <c r="M78" s="29"/>
      <c r="N78" s="30"/>
      <c r="O78" s="28"/>
      <c r="P78" s="28"/>
      <c r="Q78" s="28"/>
      <c r="R78" s="28"/>
      <c r="S78" s="29"/>
      <c r="T78" s="30"/>
      <c r="U78" s="28"/>
      <c r="V78" s="28"/>
      <c r="W78" s="29"/>
      <c r="X78" s="143">
        <v>0</v>
      </c>
      <c r="Y78" s="89">
        <f t="shared" si="1"/>
        <v>20</v>
      </c>
      <c r="Z78" s="153"/>
    </row>
    <row r="79" spans="1:26" ht="15.75" thickBot="1" x14ac:dyDescent="0.3">
      <c r="A79" s="187">
        <v>75</v>
      </c>
      <c r="B79" s="172" t="s">
        <v>173</v>
      </c>
      <c r="C79" s="173" t="s">
        <v>158</v>
      </c>
      <c r="D79" s="185" t="s">
        <v>120</v>
      </c>
      <c r="E79" s="14">
        <v>4</v>
      </c>
      <c r="F79" s="107">
        <v>3.5</v>
      </c>
      <c r="G79" s="31">
        <v>1</v>
      </c>
      <c r="H79" s="32"/>
      <c r="I79" s="33"/>
      <c r="J79" s="33"/>
      <c r="K79" s="33"/>
      <c r="L79" s="33"/>
      <c r="M79" s="34"/>
      <c r="N79" s="35">
        <v>4</v>
      </c>
      <c r="O79" s="33">
        <v>0</v>
      </c>
      <c r="P79" s="33">
        <v>33</v>
      </c>
      <c r="Q79" s="33">
        <v>0</v>
      </c>
      <c r="R79" s="33"/>
      <c r="S79" s="34"/>
      <c r="T79" s="35"/>
      <c r="U79" s="33"/>
      <c r="V79" s="33"/>
      <c r="W79" s="34"/>
      <c r="X79" s="146">
        <v>0</v>
      </c>
      <c r="Y79" s="10">
        <f>F79/G79</f>
        <v>3.5</v>
      </c>
      <c r="Z79" s="153"/>
    </row>
  </sheetData>
  <mergeCells count="5">
    <mergeCell ref="B4:C4"/>
    <mergeCell ref="H3:M3"/>
    <mergeCell ref="T3:W3"/>
    <mergeCell ref="A1:Y2"/>
    <mergeCell ref="N3:S3"/>
  </mergeCells>
  <printOptions horizontalCentered="1"/>
  <pageMargins left="0" right="0" top="0" bottom="0" header="0" footer="0"/>
  <pageSetup paperSize="8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7" zoomScale="115" zoomScaleNormal="115" workbookViewId="0">
      <selection activeCell="K18" sqref="K18"/>
    </sheetView>
  </sheetViews>
  <sheetFormatPr defaultRowHeight="15" x14ac:dyDescent="0.25"/>
  <cols>
    <col min="1" max="1" width="9.140625" style="115"/>
    <col min="2" max="2" width="10.85546875" bestFit="1" customWidth="1"/>
    <col min="3" max="3" width="7.5703125" style="112" bestFit="1" customWidth="1"/>
    <col min="4" max="4" width="11.85546875" style="112" bestFit="1" customWidth="1"/>
    <col min="5" max="5" width="22.28515625" style="112" bestFit="1" customWidth="1"/>
    <col min="6" max="6" width="22.7109375" style="112" bestFit="1" customWidth="1"/>
    <col min="7" max="7" width="8.42578125" style="116" bestFit="1" customWidth="1"/>
    <col min="8" max="8" width="22" style="112" bestFit="1" customWidth="1"/>
    <col min="9" max="9" width="8.140625" style="116" bestFit="1" customWidth="1"/>
    <col min="11" max="11" width="9.140625" style="113"/>
  </cols>
  <sheetData>
    <row r="1" spans="1:11" ht="15.75" thickBot="1" x14ac:dyDescent="0.3"/>
    <row r="2" spans="1:11" ht="19.5" thickBot="1" x14ac:dyDescent="0.35">
      <c r="B2" s="119" t="s">
        <v>58</v>
      </c>
      <c r="C2" s="120" t="s">
        <v>51</v>
      </c>
      <c r="D2" s="124" t="s">
        <v>52</v>
      </c>
      <c r="E2" s="119" t="s">
        <v>53</v>
      </c>
      <c r="F2" s="120" t="s">
        <v>3</v>
      </c>
      <c r="G2" s="121" t="s">
        <v>54</v>
      </c>
      <c r="H2" s="127" t="s">
        <v>55</v>
      </c>
      <c r="I2" s="121" t="s">
        <v>54</v>
      </c>
    </row>
    <row r="3" spans="1:11" x14ac:dyDescent="0.25">
      <c r="B3" s="288" t="s">
        <v>56</v>
      </c>
      <c r="C3" s="122">
        <v>1</v>
      </c>
      <c r="D3" s="125">
        <v>42868</v>
      </c>
      <c r="E3" s="130" t="s">
        <v>71</v>
      </c>
      <c r="F3" s="122" t="s">
        <v>10</v>
      </c>
      <c r="G3" s="123">
        <v>2110</v>
      </c>
      <c r="H3" s="128" t="s">
        <v>9</v>
      </c>
      <c r="I3" s="123">
        <v>416.5</v>
      </c>
    </row>
    <row r="4" spans="1:11" x14ac:dyDescent="0.25">
      <c r="B4" s="289"/>
      <c r="C4" s="117">
        <v>2</v>
      </c>
      <c r="D4" s="126">
        <v>42875</v>
      </c>
      <c r="E4" s="131" t="s">
        <v>70</v>
      </c>
      <c r="F4" s="117" t="s">
        <v>63</v>
      </c>
      <c r="G4" s="118">
        <v>1375.8</v>
      </c>
      <c r="H4" s="129" t="s">
        <v>69</v>
      </c>
      <c r="I4" s="118">
        <v>365</v>
      </c>
    </row>
    <row r="5" spans="1:11" ht="15.75" thickBot="1" x14ac:dyDescent="0.3">
      <c r="B5" s="289"/>
      <c r="C5" s="117">
        <v>3</v>
      </c>
      <c r="D5" s="126">
        <v>42882</v>
      </c>
      <c r="E5" s="131" t="s">
        <v>67</v>
      </c>
      <c r="F5" s="117" t="s">
        <v>68</v>
      </c>
      <c r="G5" s="118">
        <v>915.2</v>
      </c>
      <c r="H5" s="129" t="s">
        <v>73</v>
      </c>
      <c r="I5" s="118">
        <v>426</v>
      </c>
    </row>
    <row r="6" spans="1:11" s="114" customFormat="1" ht="15.75" thickBot="1" x14ac:dyDescent="0.3">
      <c r="A6" s="115"/>
      <c r="B6" s="291" t="s">
        <v>59</v>
      </c>
      <c r="C6" s="292"/>
      <c r="D6" s="293"/>
      <c r="E6" s="168" t="s">
        <v>71</v>
      </c>
      <c r="F6" s="169" t="s">
        <v>10</v>
      </c>
      <c r="G6" s="170">
        <v>3757.8</v>
      </c>
      <c r="H6" s="171" t="s">
        <v>69</v>
      </c>
      <c r="I6" s="170">
        <v>756.5</v>
      </c>
      <c r="K6" s="113"/>
    </row>
    <row r="7" spans="1:11" x14ac:dyDescent="0.25">
      <c r="B7" s="288" t="s">
        <v>39</v>
      </c>
      <c r="C7" s="122">
        <v>4</v>
      </c>
      <c r="D7" s="125">
        <v>42889</v>
      </c>
      <c r="E7" s="130" t="s">
        <v>66</v>
      </c>
      <c r="F7" s="122" t="s">
        <v>62</v>
      </c>
      <c r="G7" s="123">
        <v>1068.5</v>
      </c>
      <c r="H7" s="128" t="s">
        <v>65</v>
      </c>
      <c r="I7" s="123">
        <v>329</v>
      </c>
    </row>
    <row r="8" spans="1:11" x14ac:dyDescent="0.25">
      <c r="B8" s="289"/>
      <c r="C8" s="117">
        <v>5</v>
      </c>
      <c r="D8" s="126">
        <v>42896</v>
      </c>
      <c r="E8" s="131" t="s">
        <v>75</v>
      </c>
      <c r="F8" s="117" t="s">
        <v>74</v>
      </c>
      <c r="G8" s="118">
        <v>1375.5</v>
      </c>
      <c r="H8" s="129" t="s">
        <v>65</v>
      </c>
      <c r="I8" s="118">
        <v>374</v>
      </c>
    </row>
    <row r="9" spans="1:11" x14ac:dyDescent="0.25">
      <c r="B9" s="289"/>
      <c r="C9" s="117">
        <v>6</v>
      </c>
      <c r="D9" s="126">
        <v>42903</v>
      </c>
      <c r="E9" s="131" t="s">
        <v>78</v>
      </c>
      <c r="F9" s="117" t="s">
        <v>79</v>
      </c>
      <c r="G9" s="118">
        <v>1147.3</v>
      </c>
      <c r="H9" s="129" t="s">
        <v>84</v>
      </c>
      <c r="I9" s="118">
        <v>495</v>
      </c>
    </row>
    <row r="10" spans="1:11" ht="15.75" thickBot="1" x14ac:dyDescent="0.3">
      <c r="B10" s="290"/>
      <c r="C10" s="132">
        <v>7</v>
      </c>
      <c r="D10" s="133">
        <v>42910</v>
      </c>
      <c r="E10" s="134" t="s">
        <v>67</v>
      </c>
      <c r="F10" s="132" t="s">
        <v>68</v>
      </c>
      <c r="G10" s="135">
        <v>921</v>
      </c>
      <c r="H10" s="136" t="s">
        <v>85</v>
      </c>
      <c r="I10" s="135">
        <v>153</v>
      </c>
    </row>
    <row r="11" spans="1:11" s="104" customFormat="1" ht="15.75" thickBot="1" x14ac:dyDescent="0.3">
      <c r="B11" s="294" t="s">
        <v>60</v>
      </c>
      <c r="C11" s="295"/>
      <c r="D11" s="296"/>
      <c r="E11" s="137" t="s">
        <v>67</v>
      </c>
      <c r="F11" s="138" t="s">
        <v>68</v>
      </c>
      <c r="G11" s="139">
        <v>3897.9</v>
      </c>
      <c r="H11" s="140" t="s">
        <v>65</v>
      </c>
      <c r="I11" s="139">
        <v>776</v>
      </c>
      <c r="K11" s="141"/>
    </row>
    <row r="12" spans="1:11" x14ac:dyDescent="0.25">
      <c r="B12" s="288" t="s">
        <v>40</v>
      </c>
      <c r="C12" s="122">
        <v>8</v>
      </c>
      <c r="D12" s="125">
        <v>42917</v>
      </c>
      <c r="E12" s="130" t="s">
        <v>81</v>
      </c>
      <c r="F12" s="122" t="s">
        <v>9</v>
      </c>
      <c r="G12" s="123">
        <v>1450.7</v>
      </c>
      <c r="H12" s="128" t="s">
        <v>80</v>
      </c>
      <c r="I12" s="123">
        <v>392.5</v>
      </c>
    </row>
    <row r="13" spans="1:11" x14ac:dyDescent="0.25">
      <c r="B13" s="289"/>
      <c r="C13" s="117">
        <v>9</v>
      </c>
      <c r="D13" s="126">
        <v>42924</v>
      </c>
      <c r="E13" s="131" t="s">
        <v>82</v>
      </c>
      <c r="F13" s="117" t="s">
        <v>83</v>
      </c>
      <c r="G13" s="118">
        <v>1222.8</v>
      </c>
      <c r="H13" s="129" t="s">
        <v>87</v>
      </c>
      <c r="I13" s="118">
        <v>531</v>
      </c>
    </row>
    <row r="14" spans="1:11" x14ac:dyDescent="0.25">
      <c r="B14" s="289"/>
      <c r="C14" s="117">
        <v>10</v>
      </c>
      <c r="D14" s="126">
        <v>42931</v>
      </c>
      <c r="E14" s="131" t="s">
        <v>76</v>
      </c>
      <c r="F14" s="117" t="s">
        <v>77</v>
      </c>
      <c r="G14" s="118">
        <v>1914.5</v>
      </c>
      <c r="H14" s="129" t="s">
        <v>88</v>
      </c>
      <c r="I14" s="118">
        <v>497.5</v>
      </c>
    </row>
    <row r="15" spans="1:11" s="153" customFormat="1" x14ac:dyDescent="0.25">
      <c r="B15" s="290"/>
      <c r="C15" s="132">
        <v>11</v>
      </c>
      <c r="D15" s="133">
        <v>42938</v>
      </c>
      <c r="E15" s="134" t="s">
        <v>117</v>
      </c>
      <c r="F15" s="132" t="s">
        <v>95</v>
      </c>
      <c r="G15" s="135">
        <v>836.5</v>
      </c>
      <c r="H15" s="136" t="s">
        <v>74</v>
      </c>
      <c r="I15" s="135">
        <v>297</v>
      </c>
      <c r="K15" s="113"/>
    </row>
    <row r="16" spans="1:11" ht="15.75" thickBot="1" x14ac:dyDescent="0.3">
      <c r="B16" s="290"/>
      <c r="C16" s="132">
        <v>12</v>
      </c>
      <c r="D16" s="133">
        <v>42945</v>
      </c>
      <c r="E16" s="197" t="s">
        <v>98</v>
      </c>
      <c r="F16" s="132" t="s">
        <v>99</v>
      </c>
      <c r="G16" s="135">
        <v>774.5</v>
      </c>
      <c r="H16" s="136" t="s">
        <v>225</v>
      </c>
      <c r="I16" s="135">
        <v>479.5</v>
      </c>
    </row>
    <row r="17" spans="1:11" s="114" customFormat="1" ht="15.75" thickBot="1" x14ac:dyDescent="0.3">
      <c r="A17" s="115"/>
      <c r="B17" s="297" t="s">
        <v>61</v>
      </c>
      <c r="C17" s="298"/>
      <c r="D17" s="299"/>
      <c r="E17" s="149" t="s">
        <v>100</v>
      </c>
      <c r="F17" s="150" t="s">
        <v>101</v>
      </c>
      <c r="G17" s="151">
        <v>5059.8999999999996</v>
      </c>
      <c r="H17" s="152" t="s">
        <v>226</v>
      </c>
      <c r="I17" s="151">
        <v>904</v>
      </c>
      <c r="K17" s="113"/>
    </row>
    <row r="18" spans="1:11" x14ac:dyDescent="0.25">
      <c r="B18" s="288" t="s">
        <v>41</v>
      </c>
      <c r="C18" s="122">
        <v>13</v>
      </c>
      <c r="D18" s="125">
        <v>42952</v>
      </c>
      <c r="E18" s="130" t="s">
        <v>78</v>
      </c>
      <c r="F18" s="122" t="s">
        <v>79</v>
      </c>
      <c r="G18" s="123">
        <v>1352</v>
      </c>
      <c r="H18" s="128" t="s">
        <v>227</v>
      </c>
      <c r="I18" s="123">
        <v>386.5</v>
      </c>
    </row>
    <row r="19" spans="1:11" x14ac:dyDescent="0.25">
      <c r="B19" s="289"/>
      <c r="C19" s="117">
        <v>14</v>
      </c>
      <c r="D19" s="126">
        <v>42959</v>
      </c>
      <c r="E19" s="131" t="s">
        <v>117</v>
      </c>
      <c r="F19" s="117" t="s">
        <v>95</v>
      </c>
      <c r="G19" s="118">
        <v>1201.5</v>
      </c>
      <c r="H19" s="129" t="s">
        <v>228</v>
      </c>
      <c r="I19" s="118">
        <v>396</v>
      </c>
    </row>
    <row r="20" spans="1:11" x14ac:dyDescent="0.25">
      <c r="B20" s="289"/>
      <c r="C20" s="117">
        <v>15</v>
      </c>
      <c r="D20" s="126">
        <v>42966</v>
      </c>
      <c r="E20" s="131" t="s">
        <v>104</v>
      </c>
      <c r="F20" s="117" t="s">
        <v>105</v>
      </c>
      <c r="G20" s="118">
        <v>1169</v>
      </c>
      <c r="H20" s="129" t="s">
        <v>229</v>
      </c>
      <c r="I20" s="118">
        <v>375</v>
      </c>
    </row>
    <row r="21" spans="1:11" ht="15.75" thickBot="1" x14ac:dyDescent="0.3">
      <c r="B21" s="289"/>
      <c r="C21" s="117">
        <v>16</v>
      </c>
      <c r="D21" s="126">
        <v>42973</v>
      </c>
      <c r="E21" s="131" t="s">
        <v>89</v>
      </c>
      <c r="F21" s="117" t="s">
        <v>80</v>
      </c>
      <c r="G21" s="118">
        <v>1327</v>
      </c>
      <c r="H21" s="129" t="s">
        <v>229</v>
      </c>
      <c r="I21" s="118">
        <v>423</v>
      </c>
    </row>
    <row r="22" spans="1:11" s="154" customFormat="1" ht="15.75" thickBot="1" x14ac:dyDescent="0.3">
      <c r="B22" s="285" t="s">
        <v>64</v>
      </c>
      <c r="C22" s="286"/>
      <c r="D22" s="287"/>
      <c r="E22" s="164" t="s">
        <v>78</v>
      </c>
      <c r="F22" s="165" t="s">
        <v>79</v>
      </c>
      <c r="G22" s="166">
        <v>4350.6000000000004</v>
      </c>
      <c r="H22" s="167" t="s">
        <v>236</v>
      </c>
      <c r="I22" s="166">
        <v>1091.5</v>
      </c>
      <c r="K22" s="155"/>
    </row>
    <row r="23" spans="1:11" s="154" customFormat="1" x14ac:dyDescent="0.25">
      <c r="B23" s="283" t="s">
        <v>57</v>
      </c>
      <c r="C23" s="122">
        <v>17</v>
      </c>
      <c r="D23" s="125">
        <v>42980</v>
      </c>
      <c r="E23" s="198" t="s">
        <v>76</v>
      </c>
      <c r="F23" s="199" t="s">
        <v>77</v>
      </c>
      <c r="G23" s="200">
        <v>1416.8</v>
      </c>
      <c r="H23" s="198" t="s">
        <v>63</v>
      </c>
      <c r="I23" s="200">
        <v>556.5</v>
      </c>
      <c r="K23" s="155"/>
    </row>
    <row r="24" spans="1:11" ht="15.75" thickBot="1" x14ac:dyDescent="0.3">
      <c r="B24" s="284"/>
      <c r="C24" s="162">
        <v>18</v>
      </c>
      <c r="D24" s="163">
        <v>42987</v>
      </c>
      <c r="E24" s="201" t="s">
        <v>102</v>
      </c>
      <c r="F24" s="202" t="s">
        <v>103</v>
      </c>
      <c r="G24" s="203">
        <v>1026.2999999999993</v>
      </c>
      <c r="H24" s="201" t="s">
        <v>62</v>
      </c>
      <c r="I24" s="203">
        <v>422</v>
      </c>
    </row>
    <row r="27" spans="1:11" x14ac:dyDescent="0.25">
      <c r="E27" s="148"/>
    </row>
    <row r="28" spans="1:11" x14ac:dyDescent="0.25">
      <c r="E28" s="142"/>
    </row>
    <row r="29" spans="1:11" x14ac:dyDescent="0.25">
      <c r="E29" s="148"/>
    </row>
    <row r="30" spans="1:11" x14ac:dyDescent="0.25">
      <c r="E30" s="148"/>
    </row>
  </sheetData>
  <mergeCells count="9">
    <mergeCell ref="B23:B24"/>
    <mergeCell ref="B22:D22"/>
    <mergeCell ref="B3:B5"/>
    <mergeCell ref="B7:B10"/>
    <mergeCell ref="B12:B16"/>
    <mergeCell ref="B6:D6"/>
    <mergeCell ref="B18:B21"/>
    <mergeCell ref="B11:D11"/>
    <mergeCell ref="B17:D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zoomScale="130" zoomScaleNormal="130" workbookViewId="0"/>
  </sheetViews>
  <sheetFormatPr defaultRowHeight="15" x14ac:dyDescent="0.25"/>
  <cols>
    <col min="2" max="2" width="32.42578125" bestFit="1" customWidth="1"/>
    <col min="3" max="3" width="10.42578125" bestFit="1" customWidth="1"/>
    <col min="4" max="4" width="22.7109375" bestFit="1" customWidth="1"/>
  </cols>
  <sheetData>
    <row r="1" spans="2:8" ht="15.75" thickBot="1" x14ac:dyDescent="0.3">
      <c r="B1" s="36"/>
      <c r="C1" s="54"/>
      <c r="D1" s="36"/>
    </row>
    <row r="2" spans="2:8" ht="19.5" thickBot="1" x14ac:dyDescent="0.35">
      <c r="B2" s="46" t="s">
        <v>31</v>
      </c>
      <c r="C2" s="55" t="s">
        <v>32</v>
      </c>
      <c r="D2" s="59" t="s">
        <v>33</v>
      </c>
    </row>
    <row r="3" spans="2:8" x14ac:dyDescent="0.25">
      <c r="B3" s="49" t="s">
        <v>34</v>
      </c>
      <c r="C3" s="56">
        <v>100</v>
      </c>
      <c r="D3" s="60" t="s">
        <v>65</v>
      </c>
    </row>
    <row r="4" spans="2:8" x14ac:dyDescent="0.25">
      <c r="B4" s="41" t="s">
        <v>35</v>
      </c>
      <c r="C4" s="57">
        <v>50</v>
      </c>
      <c r="D4" s="61" t="s">
        <v>68</v>
      </c>
    </row>
    <row r="5" spans="2:8" x14ac:dyDescent="0.25">
      <c r="B5" s="41" t="s">
        <v>36</v>
      </c>
      <c r="C5" s="58">
        <v>30</v>
      </c>
      <c r="D5" s="62" t="s">
        <v>99</v>
      </c>
      <c r="G5" s="37"/>
      <c r="H5" s="37"/>
    </row>
    <row r="6" spans="2:8" x14ac:dyDescent="0.25">
      <c r="B6" s="41" t="s">
        <v>37</v>
      </c>
      <c r="C6" s="58">
        <v>10</v>
      </c>
      <c r="D6" s="62" t="s">
        <v>77</v>
      </c>
      <c r="G6" s="38"/>
      <c r="H6" s="38"/>
    </row>
    <row r="7" spans="2:8" x14ac:dyDescent="0.25">
      <c r="B7" s="41"/>
      <c r="C7" s="57"/>
      <c r="D7" s="61"/>
      <c r="G7" s="38"/>
      <c r="H7" s="38"/>
    </row>
    <row r="8" spans="2:8" x14ac:dyDescent="0.25">
      <c r="B8" s="300" t="s">
        <v>38</v>
      </c>
      <c r="C8" s="301"/>
      <c r="D8" s="302"/>
      <c r="G8" s="38"/>
      <c r="H8" s="38"/>
    </row>
    <row r="9" spans="2:8" s="153" customFormat="1" x14ac:dyDescent="0.25">
      <c r="B9" s="41" t="s">
        <v>56</v>
      </c>
      <c r="C9" s="57">
        <v>10</v>
      </c>
      <c r="D9" s="61" t="s">
        <v>10</v>
      </c>
      <c r="G9" s="38"/>
      <c r="H9" s="38"/>
    </row>
    <row r="10" spans="2:8" x14ac:dyDescent="0.25">
      <c r="B10" s="41" t="s">
        <v>39</v>
      </c>
      <c r="C10" s="57">
        <v>10</v>
      </c>
      <c r="D10" s="196" t="s">
        <v>86</v>
      </c>
      <c r="G10" s="38"/>
      <c r="H10" s="38"/>
    </row>
    <row r="11" spans="2:8" x14ac:dyDescent="0.25">
      <c r="B11" s="41" t="s">
        <v>40</v>
      </c>
      <c r="C11" s="57">
        <v>10</v>
      </c>
      <c r="D11" s="61" t="s">
        <v>101</v>
      </c>
      <c r="G11" s="38"/>
      <c r="H11" s="38"/>
    </row>
    <row r="12" spans="2:8" x14ac:dyDescent="0.25">
      <c r="B12" s="41" t="s">
        <v>41</v>
      </c>
      <c r="C12" s="58">
        <v>10</v>
      </c>
      <c r="D12" s="62" t="s">
        <v>79</v>
      </c>
    </row>
    <row r="13" spans="2:8" x14ac:dyDescent="0.25">
      <c r="B13" s="41"/>
      <c r="C13" s="58"/>
      <c r="D13" s="62"/>
    </row>
    <row r="14" spans="2:8" x14ac:dyDescent="0.25">
      <c r="B14" s="41" t="s">
        <v>42</v>
      </c>
      <c r="C14" s="58" t="s">
        <v>43</v>
      </c>
      <c r="D14" s="62" t="s">
        <v>65</v>
      </c>
      <c r="H14" s="38"/>
    </row>
    <row r="15" spans="2:8" x14ac:dyDescent="0.25">
      <c r="B15" s="41"/>
      <c r="C15" s="57"/>
      <c r="D15" s="61"/>
    </row>
    <row r="16" spans="2:8" x14ac:dyDescent="0.25">
      <c r="B16" s="63" t="s">
        <v>44</v>
      </c>
      <c r="C16" s="64">
        <v>270</v>
      </c>
      <c r="D16" s="65"/>
    </row>
    <row r="17" spans="2:4" x14ac:dyDescent="0.25">
      <c r="B17" s="63" t="s">
        <v>45</v>
      </c>
      <c r="C17" s="64" t="s">
        <v>46</v>
      </c>
      <c r="D17" s="65"/>
    </row>
    <row r="18" spans="2:4" x14ac:dyDescent="0.25">
      <c r="B18" s="63" t="s">
        <v>47</v>
      </c>
      <c r="C18" s="64">
        <v>230</v>
      </c>
      <c r="D18" s="65"/>
    </row>
    <row r="19" spans="2:4" ht="15.75" thickBot="1" x14ac:dyDescent="0.3">
      <c r="B19" s="66" t="s">
        <v>48</v>
      </c>
      <c r="C19" s="67">
        <v>40</v>
      </c>
      <c r="D19" s="68"/>
    </row>
  </sheetData>
  <mergeCells count="1">
    <mergeCell ref="B8:D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C19" sqref="C19"/>
    </sheetView>
  </sheetViews>
  <sheetFormatPr defaultRowHeight="15" x14ac:dyDescent="0.25"/>
  <cols>
    <col min="1" max="3" width="15.85546875" customWidth="1"/>
    <col min="4" max="4" width="12.140625" bestFit="1" customWidth="1"/>
    <col min="5" max="5" width="5.42578125" bestFit="1" customWidth="1"/>
    <col min="6" max="6" width="7.85546875" bestFit="1" customWidth="1"/>
    <col min="10" max="10" width="6.7109375" style="112" customWidth="1"/>
    <col min="11" max="12" width="15.42578125" style="112" customWidth="1"/>
    <col min="13" max="13" width="14.140625" style="112" bestFit="1" customWidth="1"/>
    <col min="14" max="14" width="6" style="112" customWidth="1"/>
    <col min="15" max="15" width="7" style="116" bestFit="1" customWidth="1"/>
  </cols>
  <sheetData>
    <row r="2" spans="1:15" ht="15.75" thickBot="1" x14ac:dyDescent="0.3"/>
    <row r="3" spans="1:15" x14ac:dyDescent="0.25">
      <c r="A3" s="205" t="s">
        <v>3</v>
      </c>
      <c r="B3" s="206" t="s">
        <v>269</v>
      </c>
      <c r="C3" s="206"/>
      <c r="D3" s="206"/>
      <c r="E3" s="207"/>
      <c r="F3" s="208"/>
      <c r="G3" s="209"/>
      <c r="J3" s="303" t="s">
        <v>126</v>
      </c>
      <c r="K3" s="303"/>
      <c r="L3" s="303"/>
      <c r="M3" s="303"/>
      <c r="N3" s="303"/>
      <c r="O3" s="303"/>
    </row>
    <row r="4" spans="1:15" x14ac:dyDescent="0.25">
      <c r="A4" s="210" t="s">
        <v>4</v>
      </c>
      <c r="B4" s="211" t="s">
        <v>270</v>
      </c>
      <c r="C4" s="211"/>
      <c r="D4" s="212" t="s">
        <v>15</v>
      </c>
      <c r="E4" s="213" t="s">
        <v>16</v>
      </c>
      <c r="F4" s="214" t="s">
        <v>54</v>
      </c>
      <c r="G4" s="111"/>
      <c r="J4" s="222">
        <v>1</v>
      </c>
      <c r="K4" s="222" t="s">
        <v>127</v>
      </c>
      <c r="L4" s="222" t="s">
        <v>128</v>
      </c>
      <c r="M4" s="222" t="s">
        <v>126</v>
      </c>
      <c r="N4" s="222">
        <v>7</v>
      </c>
      <c r="O4" s="223">
        <v>1708.5</v>
      </c>
    </row>
    <row r="5" spans="1:15" x14ac:dyDescent="0.25">
      <c r="A5" s="210" t="s">
        <v>126</v>
      </c>
      <c r="B5" s="215" t="s">
        <v>127</v>
      </c>
      <c r="C5" s="215" t="s">
        <v>128</v>
      </c>
      <c r="D5" s="215" t="s">
        <v>126</v>
      </c>
      <c r="E5" s="215">
        <v>7</v>
      </c>
      <c r="F5" s="216">
        <v>1708.5</v>
      </c>
      <c r="G5" s="111"/>
      <c r="J5" s="112">
        <v>2</v>
      </c>
      <c r="K5" s="112" t="s">
        <v>166</v>
      </c>
      <c r="L5" s="112" t="s">
        <v>167</v>
      </c>
      <c r="M5" s="112" t="s">
        <v>126</v>
      </c>
      <c r="N5" s="112">
        <v>6</v>
      </c>
      <c r="O5" s="116">
        <v>1635.5</v>
      </c>
    </row>
    <row r="6" spans="1:15" x14ac:dyDescent="0.25">
      <c r="A6" s="210" t="s">
        <v>126</v>
      </c>
      <c r="B6" s="215" t="s">
        <v>166</v>
      </c>
      <c r="C6" s="215" t="s">
        <v>167</v>
      </c>
      <c r="D6" s="215" t="s">
        <v>126</v>
      </c>
      <c r="E6" s="215">
        <v>6</v>
      </c>
      <c r="F6" s="216">
        <v>1635.5</v>
      </c>
      <c r="G6" s="111"/>
      <c r="J6" s="112">
        <v>3</v>
      </c>
      <c r="K6" s="112" t="s">
        <v>203</v>
      </c>
      <c r="L6" s="112" t="s">
        <v>152</v>
      </c>
      <c r="M6" s="112" t="s">
        <v>126</v>
      </c>
      <c r="N6" s="112">
        <v>8</v>
      </c>
      <c r="O6" s="116">
        <v>1573</v>
      </c>
    </row>
    <row r="7" spans="1:15" x14ac:dyDescent="0.25">
      <c r="A7" s="210" t="s">
        <v>126</v>
      </c>
      <c r="B7" s="215" t="s">
        <v>203</v>
      </c>
      <c r="C7" s="215" t="s">
        <v>152</v>
      </c>
      <c r="D7" s="215" t="s">
        <v>126</v>
      </c>
      <c r="E7" s="215">
        <v>8</v>
      </c>
      <c r="F7" s="216">
        <v>1573</v>
      </c>
      <c r="G7" s="111"/>
    </row>
    <row r="8" spans="1:15" x14ac:dyDescent="0.25">
      <c r="A8" s="210" t="s">
        <v>126</v>
      </c>
      <c r="B8" s="215" t="s">
        <v>204</v>
      </c>
      <c r="C8" s="215" t="s">
        <v>152</v>
      </c>
      <c r="D8" s="215" t="s">
        <v>126</v>
      </c>
      <c r="E8" s="215">
        <v>4</v>
      </c>
      <c r="F8" s="216">
        <v>1207</v>
      </c>
      <c r="G8" s="111"/>
    </row>
    <row r="9" spans="1:15" x14ac:dyDescent="0.25">
      <c r="A9" s="210" t="s">
        <v>267</v>
      </c>
      <c r="B9" s="215" t="s">
        <v>212</v>
      </c>
      <c r="C9" s="215" t="s">
        <v>214</v>
      </c>
      <c r="D9" s="215" t="s">
        <v>139</v>
      </c>
      <c r="E9" s="215">
        <v>6</v>
      </c>
      <c r="F9" s="216">
        <v>2276</v>
      </c>
      <c r="G9" s="111"/>
      <c r="J9" s="303" t="s">
        <v>120</v>
      </c>
      <c r="K9" s="303"/>
      <c r="L9" s="303"/>
      <c r="M9" s="303"/>
      <c r="N9" s="303"/>
      <c r="O9" s="303"/>
    </row>
    <row r="10" spans="1:15" x14ac:dyDescent="0.25">
      <c r="A10" s="210" t="s">
        <v>123</v>
      </c>
      <c r="B10" s="215" t="s">
        <v>153</v>
      </c>
      <c r="C10" s="215" t="s">
        <v>154</v>
      </c>
      <c r="D10" s="215" t="s">
        <v>123</v>
      </c>
      <c r="E10" s="215">
        <v>7</v>
      </c>
      <c r="F10" s="216">
        <v>2289.5</v>
      </c>
      <c r="G10" s="111"/>
      <c r="J10" s="222">
        <v>1</v>
      </c>
      <c r="K10" s="222" t="s">
        <v>149</v>
      </c>
      <c r="L10" s="222" t="s">
        <v>150</v>
      </c>
      <c r="M10" s="222" t="s">
        <v>120</v>
      </c>
      <c r="N10" s="222">
        <v>7</v>
      </c>
      <c r="O10" s="223">
        <v>2100.9</v>
      </c>
    </row>
    <row r="11" spans="1:15" x14ac:dyDescent="0.25">
      <c r="A11" s="210" t="s">
        <v>123</v>
      </c>
      <c r="B11" s="215" t="s">
        <v>180</v>
      </c>
      <c r="C11" s="215" t="s">
        <v>182</v>
      </c>
      <c r="D11" s="215" t="s">
        <v>123</v>
      </c>
      <c r="E11" s="215">
        <v>7</v>
      </c>
      <c r="F11" s="216">
        <v>2160.3000000000002</v>
      </c>
      <c r="G11" s="111"/>
      <c r="J11" s="112">
        <v>2</v>
      </c>
      <c r="K11" s="112" t="s">
        <v>127</v>
      </c>
      <c r="L11" s="112" t="s">
        <v>169</v>
      </c>
      <c r="M11" s="112" t="s">
        <v>120</v>
      </c>
      <c r="N11" s="112">
        <v>5</v>
      </c>
      <c r="O11" s="116">
        <v>2034</v>
      </c>
    </row>
    <row r="12" spans="1:15" x14ac:dyDescent="0.25">
      <c r="A12" s="210" t="s">
        <v>120</v>
      </c>
      <c r="B12" s="215" t="s">
        <v>149</v>
      </c>
      <c r="C12" s="215" t="s">
        <v>150</v>
      </c>
      <c r="D12" s="215" t="s">
        <v>120</v>
      </c>
      <c r="E12" s="215">
        <v>7</v>
      </c>
      <c r="F12" s="216">
        <v>2100.9</v>
      </c>
      <c r="G12" s="111"/>
      <c r="J12" s="112">
        <v>3</v>
      </c>
      <c r="K12" s="112" t="s">
        <v>161</v>
      </c>
      <c r="L12" s="112" t="s">
        <v>162</v>
      </c>
      <c r="M12" s="112" t="s">
        <v>120</v>
      </c>
      <c r="N12" s="112">
        <v>8</v>
      </c>
      <c r="O12" s="116">
        <v>1824.6</v>
      </c>
    </row>
    <row r="13" spans="1:15" x14ac:dyDescent="0.25">
      <c r="A13" s="210" t="s">
        <v>120</v>
      </c>
      <c r="B13" s="215" t="s">
        <v>127</v>
      </c>
      <c r="C13" s="215" t="s">
        <v>169</v>
      </c>
      <c r="D13" s="215" t="s">
        <v>120</v>
      </c>
      <c r="E13" s="215">
        <v>5</v>
      </c>
      <c r="F13" s="216">
        <v>2034</v>
      </c>
      <c r="G13" s="111"/>
    </row>
    <row r="14" spans="1:15" x14ac:dyDescent="0.25">
      <c r="A14" s="210" t="s">
        <v>120</v>
      </c>
      <c r="B14" s="215" t="s">
        <v>161</v>
      </c>
      <c r="C14" s="215" t="s">
        <v>162</v>
      </c>
      <c r="D14" s="215" t="s">
        <v>120</v>
      </c>
      <c r="E14" s="215">
        <v>8</v>
      </c>
      <c r="F14" s="216">
        <v>1824.6</v>
      </c>
      <c r="G14" s="111"/>
    </row>
    <row r="15" spans="1:15" x14ac:dyDescent="0.25">
      <c r="A15" s="210" t="s">
        <v>120</v>
      </c>
      <c r="B15" s="215" t="s">
        <v>176</v>
      </c>
      <c r="C15" s="215" t="s">
        <v>175</v>
      </c>
      <c r="D15" s="215" t="s">
        <v>120</v>
      </c>
      <c r="E15" s="215">
        <v>5</v>
      </c>
      <c r="F15" s="216">
        <v>1770.5</v>
      </c>
      <c r="G15" s="111"/>
      <c r="J15" s="303" t="s">
        <v>123</v>
      </c>
      <c r="K15" s="303"/>
      <c r="L15" s="303"/>
      <c r="M15" s="303"/>
      <c r="N15" s="303"/>
      <c r="O15" s="303"/>
    </row>
    <row r="16" spans="1:15" x14ac:dyDescent="0.25">
      <c r="A16" s="110"/>
      <c r="B16" s="211"/>
      <c r="C16" s="211"/>
      <c r="D16" s="212" t="s">
        <v>268</v>
      </c>
      <c r="E16" s="213">
        <f>SUM(E5:E15)</f>
        <v>70</v>
      </c>
      <c r="F16" s="214">
        <f>SUM(F5:F15)</f>
        <v>20579.799999999996</v>
      </c>
      <c r="G16" s="111"/>
      <c r="J16" s="222">
        <v>1</v>
      </c>
      <c r="K16" s="222" t="s">
        <v>153</v>
      </c>
      <c r="L16" s="222" t="s">
        <v>154</v>
      </c>
      <c r="M16" s="222" t="s">
        <v>123</v>
      </c>
      <c r="N16" s="222">
        <v>7</v>
      </c>
      <c r="O16" s="223">
        <v>2289.5</v>
      </c>
    </row>
    <row r="17" spans="1:15" ht="15.75" thickBot="1" x14ac:dyDescent="0.3">
      <c r="A17" s="217"/>
      <c r="B17" s="218"/>
      <c r="C17" s="218"/>
      <c r="D17" s="218"/>
      <c r="E17" s="219"/>
      <c r="F17" s="220"/>
      <c r="G17" s="221"/>
      <c r="J17" s="112">
        <v>2</v>
      </c>
      <c r="K17" s="112" t="s">
        <v>180</v>
      </c>
      <c r="L17" s="112" t="s">
        <v>182</v>
      </c>
      <c r="M17" s="112" t="s">
        <v>123</v>
      </c>
      <c r="N17" s="112">
        <v>7</v>
      </c>
      <c r="O17" s="116">
        <v>2160.3000000000002</v>
      </c>
    </row>
    <row r="18" spans="1:15" x14ac:dyDescent="0.25">
      <c r="J18" s="112">
        <v>3</v>
      </c>
      <c r="K18" s="112" t="s">
        <v>121</v>
      </c>
      <c r="L18" s="112" t="s">
        <v>122</v>
      </c>
      <c r="M18" s="112" t="s">
        <v>123</v>
      </c>
      <c r="N18" s="112">
        <v>8</v>
      </c>
      <c r="O18" s="116">
        <v>2125.6</v>
      </c>
    </row>
    <row r="20" spans="1:15" x14ac:dyDescent="0.25">
      <c r="J20" s="303" t="s">
        <v>271</v>
      </c>
      <c r="K20" s="303"/>
      <c r="L20" s="303"/>
      <c r="M20" s="303"/>
      <c r="N20" s="303"/>
      <c r="O20" s="303"/>
    </row>
    <row r="21" spans="1:15" x14ac:dyDescent="0.25">
      <c r="J21" s="222">
        <v>1</v>
      </c>
      <c r="K21" s="222" t="s">
        <v>212</v>
      </c>
      <c r="L21" s="222" t="s">
        <v>214</v>
      </c>
      <c r="M21" s="222" t="s">
        <v>139</v>
      </c>
      <c r="N21" s="222">
        <v>6</v>
      </c>
      <c r="O21" s="223">
        <v>2276</v>
      </c>
    </row>
    <row r="22" spans="1:15" x14ac:dyDescent="0.25">
      <c r="J22" s="112">
        <v>2</v>
      </c>
      <c r="K22" s="112" t="s">
        <v>168</v>
      </c>
      <c r="L22" s="112" t="s">
        <v>169</v>
      </c>
      <c r="M22" s="112" t="s">
        <v>139</v>
      </c>
      <c r="N22" s="112">
        <v>7</v>
      </c>
      <c r="O22" s="116">
        <v>1885</v>
      </c>
    </row>
    <row r="23" spans="1:15" x14ac:dyDescent="0.25">
      <c r="J23" s="112">
        <v>3</v>
      </c>
      <c r="K23" s="112" t="s">
        <v>138</v>
      </c>
      <c r="L23" s="112" t="s">
        <v>136</v>
      </c>
      <c r="M23" s="112" t="s">
        <v>139</v>
      </c>
      <c r="N23" s="112">
        <v>8</v>
      </c>
      <c r="O23" s="116">
        <v>1540</v>
      </c>
    </row>
  </sheetData>
  <mergeCells count="4">
    <mergeCell ref="J3:O3"/>
    <mergeCell ref="J9:O9"/>
    <mergeCell ref="J15:O15"/>
    <mergeCell ref="J20:O20"/>
  </mergeCells>
  <conditionalFormatting sqref="E16">
    <cfRule type="cellIs" dxfId="55" priority="1" operator="greaterThan">
      <formula>70</formula>
    </cfRule>
    <cfRule type="cellIs" dxfId="54" priority="2" operator="lessThan">
      <formula>50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4"/>
  <sheetViews>
    <sheetView workbookViewId="0"/>
  </sheetViews>
  <sheetFormatPr defaultRowHeight="15" x14ac:dyDescent="0.25"/>
  <cols>
    <col min="1" max="1" width="9.140625" style="153"/>
    <col min="2" max="2" width="12.140625" bestFit="1" customWidth="1"/>
    <col min="3" max="3" width="18.42578125" bestFit="1" customWidth="1"/>
    <col min="4" max="4" width="10.85546875" bestFit="1" customWidth="1"/>
    <col min="5" max="5" width="12.140625" bestFit="1" customWidth="1"/>
    <col min="6" max="6" width="5.42578125" bestFit="1" customWidth="1"/>
    <col min="7" max="7" width="7.85546875" bestFit="1" customWidth="1"/>
    <col min="10" max="10" width="12.140625" bestFit="1" customWidth="1"/>
    <col min="11" max="11" width="23.7109375" bestFit="1" customWidth="1"/>
    <col min="12" max="12" width="10.85546875" bestFit="1" customWidth="1"/>
    <col min="13" max="13" width="12.140625" bestFit="1" customWidth="1"/>
    <col min="14" max="14" width="5.42578125" bestFit="1" customWidth="1"/>
    <col min="15" max="15" width="7.85546875" bestFit="1" customWidth="1"/>
  </cols>
  <sheetData>
    <row r="1" spans="2:16" s="153" customFormat="1" ht="15.75" thickBot="1" x14ac:dyDescent="0.3"/>
    <row r="2" spans="2:16" x14ac:dyDescent="0.25">
      <c r="B2" s="224" t="s">
        <v>3</v>
      </c>
      <c r="C2" s="225" t="s">
        <v>77</v>
      </c>
      <c r="D2" s="225"/>
      <c r="E2" s="225"/>
      <c r="F2" s="226"/>
      <c r="G2" s="227"/>
      <c r="H2" s="228"/>
      <c r="I2" s="229"/>
      <c r="J2" s="224" t="s">
        <v>3</v>
      </c>
      <c r="K2" s="225" t="s">
        <v>79</v>
      </c>
      <c r="L2" s="225"/>
      <c r="M2" s="225"/>
      <c r="N2" s="226"/>
      <c r="O2" s="227"/>
      <c r="P2" s="228"/>
    </row>
    <row r="3" spans="2:16" x14ac:dyDescent="0.25">
      <c r="B3" s="230" t="s">
        <v>4</v>
      </c>
      <c r="C3" s="229" t="s">
        <v>76</v>
      </c>
      <c r="D3" s="229"/>
      <c r="E3" s="231" t="s">
        <v>15</v>
      </c>
      <c r="F3" s="232" t="s">
        <v>16</v>
      </c>
      <c r="G3" s="233" t="s">
        <v>54</v>
      </c>
      <c r="H3" s="234"/>
      <c r="I3" s="229"/>
      <c r="J3" s="230" t="s">
        <v>4</v>
      </c>
      <c r="K3" s="229" t="s">
        <v>78</v>
      </c>
      <c r="L3" s="229"/>
      <c r="M3" s="231" t="s">
        <v>15</v>
      </c>
      <c r="N3" s="232" t="s">
        <v>16</v>
      </c>
      <c r="O3" s="233" t="s">
        <v>54</v>
      </c>
      <c r="P3" s="234"/>
    </row>
    <row r="4" spans="2:16" x14ac:dyDescent="0.25">
      <c r="B4" s="230" t="s">
        <v>126</v>
      </c>
      <c r="C4" s="235" t="s">
        <v>166</v>
      </c>
      <c r="D4" s="235" t="s">
        <v>167</v>
      </c>
      <c r="E4" s="235" t="s">
        <v>126</v>
      </c>
      <c r="F4" s="235">
        <v>6</v>
      </c>
      <c r="G4" s="236">
        <v>824</v>
      </c>
      <c r="H4" s="234"/>
      <c r="I4" s="229"/>
      <c r="J4" s="230" t="s">
        <v>126</v>
      </c>
      <c r="K4" s="235" t="s">
        <v>204</v>
      </c>
      <c r="L4" s="235" t="s">
        <v>152</v>
      </c>
      <c r="M4" s="235" t="s">
        <v>126</v>
      </c>
      <c r="N4" s="235">
        <v>4</v>
      </c>
      <c r="O4" s="236">
        <v>1207</v>
      </c>
      <c r="P4" s="234"/>
    </row>
    <row r="5" spans="2:16" x14ac:dyDescent="0.25">
      <c r="B5" s="230" t="s">
        <v>126</v>
      </c>
      <c r="C5" s="235" t="s">
        <v>133</v>
      </c>
      <c r="D5" s="235" t="s">
        <v>134</v>
      </c>
      <c r="E5" s="235" t="s">
        <v>126</v>
      </c>
      <c r="F5" s="235">
        <v>7</v>
      </c>
      <c r="G5" s="236">
        <v>1041.3</v>
      </c>
      <c r="H5" s="234"/>
      <c r="I5" s="229"/>
      <c r="J5" s="230" t="s">
        <v>126</v>
      </c>
      <c r="K5" s="235" t="s">
        <v>159</v>
      </c>
      <c r="L5" s="235" t="s">
        <v>160</v>
      </c>
      <c r="M5" s="235" t="s">
        <v>126</v>
      </c>
      <c r="N5" s="235">
        <v>6</v>
      </c>
      <c r="O5" s="236">
        <v>1288</v>
      </c>
      <c r="P5" s="234"/>
    </row>
    <row r="6" spans="2:16" x14ac:dyDescent="0.25">
      <c r="B6" s="230" t="s">
        <v>126</v>
      </c>
      <c r="C6" s="235" t="s">
        <v>159</v>
      </c>
      <c r="D6" s="235" t="s">
        <v>160</v>
      </c>
      <c r="E6" s="235" t="s">
        <v>126</v>
      </c>
      <c r="F6" s="235">
        <v>6</v>
      </c>
      <c r="G6" s="236">
        <v>1288</v>
      </c>
      <c r="H6" s="234"/>
      <c r="I6" s="229"/>
      <c r="J6" s="230" t="s">
        <v>126</v>
      </c>
      <c r="K6" s="235" t="s">
        <v>166</v>
      </c>
      <c r="L6" s="235" t="s">
        <v>167</v>
      </c>
      <c r="M6" s="235" t="s">
        <v>126</v>
      </c>
      <c r="N6" s="235">
        <v>6</v>
      </c>
      <c r="O6" s="235">
        <v>414</v>
      </c>
      <c r="P6" s="234"/>
    </row>
    <row r="7" spans="2:16" x14ac:dyDescent="0.25">
      <c r="B7" s="230" t="s">
        <v>126</v>
      </c>
      <c r="C7" s="235" t="s">
        <v>171</v>
      </c>
      <c r="D7" s="235" t="s">
        <v>160</v>
      </c>
      <c r="E7" s="235" t="s">
        <v>126</v>
      </c>
      <c r="F7" s="235">
        <v>6</v>
      </c>
      <c r="G7" s="236">
        <v>1216</v>
      </c>
      <c r="H7" s="234"/>
      <c r="I7" s="229"/>
      <c r="J7" s="230" t="s">
        <v>126</v>
      </c>
      <c r="K7" s="235" t="s">
        <v>133</v>
      </c>
      <c r="L7" s="235" t="s">
        <v>134</v>
      </c>
      <c r="M7" s="235" t="s">
        <v>126</v>
      </c>
      <c r="N7" s="235">
        <v>7</v>
      </c>
      <c r="O7" s="236">
        <v>1041.3</v>
      </c>
      <c r="P7" s="234"/>
    </row>
    <row r="8" spans="2:16" x14ac:dyDescent="0.25">
      <c r="B8" s="230" t="s">
        <v>267</v>
      </c>
      <c r="C8" s="235" t="s">
        <v>138</v>
      </c>
      <c r="D8" s="235" t="s">
        <v>136</v>
      </c>
      <c r="E8" s="235" t="s">
        <v>139</v>
      </c>
      <c r="F8" s="235">
        <v>8</v>
      </c>
      <c r="G8" s="236">
        <v>1540</v>
      </c>
      <c r="H8" s="234"/>
      <c r="I8" s="229"/>
      <c r="J8" s="230" t="s">
        <v>267</v>
      </c>
      <c r="K8" s="235" t="s">
        <v>212</v>
      </c>
      <c r="L8" s="235" t="s">
        <v>214</v>
      </c>
      <c r="M8" s="235" t="s">
        <v>139</v>
      </c>
      <c r="N8" s="235">
        <v>6</v>
      </c>
      <c r="O8" s="236">
        <v>2066</v>
      </c>
      <c r="P8" s="234"/>
    </row>
    <row r="9" spans="2:16" x14ac:dyDescent="0.25">
      <c r="B9" s="230" t="s">
        <v>123</v>
      </c>
      <c r="C9" s="235" t="s">
        <v>153</v>
      </c>
      <c r="D9" s="235" t="s">
        <v>154</v>
      </c>
      <c r="E9" s="235" t="s">
        <v>123</v>
      </c>
      <c r="F9" s="235">
        <v>7</v>
      </c>
      <c r="G9" s="236">
        <v>1758.5</v>
      </c>
      <c r="H9" s="234"/>
      <c r="I9" s="229"/>
      <c r="J9" s="230" t="s">
        <v>123</v>
      </c>
      <c r="K9" s="235" t="s">
        <v>121</v>
      </c>
      <c r="L9" s="235" t="s">
        <v>122</v>
      </c>
      <c r="M9" s="235" t="s">
        <v>123</v>
      </c>
      <c r="N9" s="235">
        <v>8</v>
      </c>
      <c r="O9" s="236">
        <v>2125.6</v>
      </c>
      <c r="P9" s="234"/>
    </row>
    <row r="10" spans="2:16" x14ac:dyDescent="0.25">
      <c r="B10" s="230" t="s">
        <v>123</v>
      </c>
      <c r="C10" s="235" t="s">
        <v>180</v>
      </c>
      <c r="D10" s="235" t="s">
        <v>182</v>
      </c>
      <c r="E10" s="235" t="s">
        <v>123</v>
      </c>
      <c r="F10" s="235">
        <v>7</v>
      </c>
      <c r="G10" s="236">
        <v>2160.3000000000002</v>
      </c>
      <c r="H10" s="234"/>
      <c r="I10" s="229"/>
      <c r="J10" s="230" t="s">
        <v>123</v>
      </c>
      <c r="K10" s="235" t="s">
        <v>157</v>
      </c>
      <c r="L10" s="235" t="s">
        <v>158</v>
      </c>
      <c r="M10" s="235" t="s">
        <v>123</v>
      </c>
      <c r="N10" s="235">
        <v>7</v>
      </c>
      <c r="O10" s="236">
        <v>1208</v>
      </c>
      <c r="P10" s="234"/>
    </row>
    <row r="11" spans="2:16" x14ac:dyDescent="0.25">
      <c r="B11" s="230" t="s">
        <v>120</v>
      </c>
      <c r="C11" s="235" t="s">
        <v>149</v>
      </c>
      <c r="D11" s="235" t="s">
        <v>150</v>
      </c>
      <c r="E11" s="235" t="s">
        <v>120</v>
      </c>
      <c r="F11" s="235">
        <v>7</v>
      </c>
      <c r="G11" s="236">
        <v>2100.9</v>
      </c>
      <c r="H11" s="234"/>
      <c r="I11" s="229"/>
      <c r="J11" s="230" t="s">
        <v>120</v>
      </c>
      <c r="K11" s="235" t="s">
        <v>129</v>
      </c>
      <c r="L11" s="235" t="s">
        <v>130</v>
      </c>
      <c r="M11" s="235" t="s">
        <v>120</v>
      </c>
      <c r="N11" s="235">
        <v>9</v>
      </c>
      <c r="O11" s="236">
        <v>1756.5</v>
      </c>
      <c r="P11" s="234"/>
    </row>
    <row r="12" spans="2:16" x14ac:dyDescent="0.25">
      <c r="B12" s="230" t="s">
        <v>120</v>
      </c>
      <c r="C12" s="235" t="s">
        <v>177</v>
      </c>
      <c r="D12" s="235" t="s">
        <v>175</v>
      </c>
      <c r="E12" s="235" t="s">
        <v>120</v>
      </c>
      <c r="F12" s="235">
        <v>6</v>
      </c>
      <c r="G12" s="236">
        <v>901.5</v>
      </c>
      <c r="H12" s="234"/>
      <c r="I12" s="229"/>
      <c r="J12" s="230" t="s">
        <v>120</v>
      </c>
      <c r="K12" s="235" t="s">
        <v>161</v>
      </c>
      <c r="L12" s="235" t="s">
        <v>162</v>
      </c>
      <c r="M12" s="235" t="s">
        <v>120</v>
      </c>
      <c r="N12" s="235">
        <v>8</v>
      </c>
      <c r="O12" s="236">
        <v>1824.6</v>
      </c>
      <c r="P12" s="234"/>
    </row>
    <row r="13" spans="2:16" x14ac:dyDescent="0.25">
      <c r="B13" s="230" t="s">
        <v>120</v>
      </c>
      <c r="C13" s="235" t="s">
        <v>127</v>
      </c>
      <c r="D13" s="235" t="s">
        <v>152</v>
      </c>
      <c r="E13" s="235" t="s">
        <v>120</v>
      </c>
      <c r="F13" s="235">
        <v>5</v>
      </c>
      <c r="G13" s="236">
        <v>1383.8</v>
      </c>
      <c r="H13" s="234"/>
      <c r="I13" s="229"/>
      <c r="J13" s="230" t="s">
        <v>120</v>
      </c>
      <c r="K13" s="235" t="s">
        <v>194</v>
      </c>
      <c r="L13" s="235" t="s">
        <v>195</v>
      </c>
      <c r="M13" s="235" t="s">
        <v>120</v>
      </c>
      <c r="N13" s="235">
        <v>4</v>
      </c>
      <c r="O13" s="236">
        <v>603.9</v>
      </c>
      <c r="P13" s="234"/>
    </row>
    <row r="14" spans="2:16" x14ac:dyDescent="0.25">
      <c r="B14" s="230" t="s">
        <v>120</v>
      </c>
      <c r="C14" s="235" t="s">
        <v>192</v>
      </c>
      <c r="D14" s="235" t="s">
        <v>197</v>
      </c>
      <c r="E14" s="235" t="s">
        <v>120</v>
      </c>
      <c r="F14" s="235">
        <v>5</v>
      </c>
      <c r="G14" s="236">
        <v>1012.1</v>
      </c>
      <c r="H14" s="234"/>
      <c r="I14" s="229"/>
      <c r="J14" s="230" t="s">
        <v>120</v>
      </c>
      <c r="K14" s="235" t="s">
        <v>176</v>
      </c>
      <c r="L14" s="235" t="s">
        <v>175</v>
      </c>
      <c r="M14" s="235" t="s">
        <v>120</v>
      </c>
      <c r="N14" s="235">
        <v>5</v>
      </c>
      <c r="O14" s="236">
        <v>1014</v>
      </c>
      <c r="P14" s="234"/>
    </row>
    <row r="15" spans="2:16" x14ac:dyDescent="0.25">
      <c r="B15" s="237"/>
      <c r="C15" s="229"/>
      <c r="D15" s="229"/>
      <c r="E15" s="231" t="s">
        <v>268</v>
      </c>
      <c r="F15" s="232">
        <v>70</v>
      </c>
      <c r="G15" s="233">
        <v>16014.3</v>
      </c>
      <c r="H15" s="234"/>
      <c r="I15" s="229"/>
      <c r="J15" s="237"/>
      <c r="K15" s="229"/>
      <c r="L15" s="229"/>
      <c r="M15" s="231" t="s">
        <v>268</v>
      </c>
      <c r="N15" s="232">
        <v>70</v>
      </c>
      <c r="O15" s="233">
        <v>15755.9</v>
      </c>
      <c r="P15" s="234"/>
    </row>
    <row r="16" spans="2:16" ht="15.75" thickBot="1" x14ac:dyDescent="0.3">
      <c r="B16" s="238"/>
      <c r="C16" s="239"/>
      <c r="D16" s="239"/>
      <c r="E16" s="239"/>
      <c r="F16" s="240"/>
      <c r="G16" s="241"/>
      <c r="H16" s="242"/>
      <c r="I16" s="229"/>
      <c r="J16" s="238"/>
      <c r="K16" s="239"/>
      <c r="L16" s="239"/>
      <c r="M16" s="239"/>
      <c r="N16" s="240"/>
      <c r="O16" s="241"/>
      <c r="P16" s="242"/>
    </row>
    <row r="17" spans="2:16" ht="15.75" thickBot="1" x14ac:dyDescent="0.3">
      <c r="B17" s="229"/>
      <c r="C17" s="229"/>
      <c r="D17" s="229"/>
      <c r="E17" s="229"/>
      <c r="F17" s="243"/>
      <c r="G17" s="244"/>
      <c r="H17" s="229"/>
      <c r="I17" s="229"/>
      <c r="J17" s="229"/>
      <c r="K17" s="229"/>
      <c r="L17" s="229"/>
      <c r="M17" s="229"/>
      <c r="N17" s="243"/>
      <c r="O17" s="244"/>
      <c r="P17" s="229"/>
    </row>
    <row r="18" spans="2:16" x14ac:dyDescent="0.25">
      <c r="B18" s="224" t="s">
        <v>3</v>
      </c>
      <c r="C18" s="225" t="s">
        <v>80</v>
      </c>
      <c r="D18" s="225"/>
      <c r="E18" s="225"/>
      <c r="F18" s="226"/>
      <c r="G18" s="227"/>
      <c r="H18" s="228"/>
      <c r="I18" s="229"/>
      <c r="J18" s="224" t="s">
        <v>3</v>
      </c>
      <c r="K18" s="225" t="s">
        <v>91</v>
      </c>
      <c r="L18" s="225"/>
      <c r="M18" s="225"/>
      <c r="N18" s="226"/>
      <c r="O18" s="227"/>
      <c r="P18" s="228"/>
    </row>
    <row r="19" spans="2:16" x14ac:dyDescent="0.25">
      <c r="B19" s="230" t="s">
        <v>4</v>
      </c>
      <c r="C19" s="229" t="s">
        <v>89</v>
      </c>
      <c r="D19" s="229"/>
      <c r="E19" s="231" t="s">
        <v>15</v>
      </c>
      <c r="F19" s="232" t="s">
        <v>16</v>
      </c>
      <c r="G19" s="233" t="s">
        <v>54</v>
      </c>
      <c r="H19" s="234"/>
      <c r="I19" s="229"/>
      <c r="J19" s="230" t="s">
        <v>4</v>
      </c>
      <c r="K19" s="229" t="s">
        <v>90</v>
      </c>
      <c r="L19" s="229"/>
      <c r="M19" s="231" t="s">
        <v>15</v>
      </c>
      <c r="N19" s="232" t="s">
        <v>16</v>
      </c>
      <c r="O19" s="233" t="s">
        <v>54</v>
      </c>
      <c r="P19" s="234"/>
    </row>
    <row r="20" spans="2:16" x14ac:dyDescent="0.25">
      <c r="B20" s="230" t="s">
        <v>126</v>
      </c>
      <c r="C20" s="235" t="s">
        <v>166</v>
      </c>
      <c r="D20" s="235" t="s">
        <v>167</v>
      </c>
      <c r="E20" s="235" t="s">
        <v>126</v>
      </c>
      <c r="F20" s="235">
        <v>6</v>
      </c>
      <c r="G20" s="236">
        <v>1635.5</v>
      </c>
      <c r="H20" s="234"/>
      <c r="I20" s="229"/>
      <c r="J20" s="230" t="s">
        <v>126</v>
      </c>
      <c r="K20" s="235" t="s">
        <v>143</v>
      </c>
      <c r="L20" s="235" t="s">
        <v>144</v>
      </c>
      <c r="M20" s="235" t="s">
        <v>126</v>
      </c>
      <c r="N20" s="235">
        <v>8</v>
      </c>
      <c r="O20" s="236">
        <v>1392</v>
      </c>
      <c r="P20" s="234"/>
    </row>
    <row r="21" spans="2:16" x14ac:dyDescent="0.25">
      <c r="B21" s="230" t="s">
        <v>126</v>
      </c>
      <c r="C21" s="235" t="s">
        <v>127</v>
      </c>
      <c r="D21" s="235" t="s">
        <v>128</v>
      </c>
      <c r="E21" s="235" t="s">
        <v>126</v>
      </c>
      <c r="F21" s="235">
        <v>7</v>
      </c>
      <c r="G21" s="235">
        <v>243</v>
      </c>
      <c r="H21" s="234"/>
      <c r="I21" s="229"/>
      <c r="J21" s="230" t="s">
        <v>126</v>
      </c>
      <c r="K21" s="235" t="s">
        <v>135</v>
      </c>
      <c r="L21" s="235" t="s">
        <v>136</v>
      </c>
      <c r="M21" s="235" t="s">
        <v>126</v>
      </c>
      <c r="N21" s="235">
        <v>7</v>
      </c>
      <c r="O21" s="235">
        <v>199</v>
      </c>
      <c r="P21" s="234"/>
    </row>
    <row r="22" spans="2:16" x14ac:dyDescent="0.25">
      <c r="B22" s="230" t="s">
        <v>126</v>
      </c>
      <c r="C22" s="235" t="s">
        <v>204</v>
      </c>
      <c r="D22" s="235" t="s">
        <v>152</v>
      </c>
      <c r="E22" s="235" t="s">
        <v>126</v>
      </c>
      <c r="F22" s="235">
        <v>4</v>
      </c>
      <c r="G22" s="235">
        <v>439</v>
      </c>
      <c r="H22" s="234"/>
      <c r="I22" s="229"/>
      <c r="J22" s="230" t="s">
        <v>126</v>
      </c>
      <c r="K22" s="235" t="s">
        <v>166</v>
      </c>
      <c r="L22" s="235" t="s">
        <v>167</v>
      </c>
      <c r="M22" s="235" t="s">
        <v>126</v>
      </c>
      <c r="N22" s="235">
        <v>6</v>
      </c>
      <c r="O22" s="236">
        <v>1635.5</v>
      </c>
      <c r="P22" s="234"/>
    </row>
    <row r="23" spans="2:16" x14ac:dyDescent="0.25">
      <c r="B23" s="230" t="s">
        <v>126</v>
      </c>
      <c r="C23" s="235" t="s">
        <v>183</v>
      </c>
      <c r="D23" s="235" t="s">
        <v>184</v>
      </c>
      <c r="E23" s="235" t="s">
        <v>126</v>
      </c>
      <c r="F23" s="235">
        <v>6</v>
      </c>
      <c r="G23" s="236">
        <v>907</v>
      </c>
      <c r="H23" s="234"/>
      <c r="I23" s="229"/>
      <c r="J23" s="230" t="s">
        <v>126</v>
      </c>
      <c r="K23" s="235" t="s">
        <v>204</v>
      </c>
      <c r="L23" s="235" t="s">
        <v>152</v>
      </c>
      <c r="M23" s="235" t="s">
        <v>126</v>
      </c>
      <c r="N23" s="235">
        <v>4</v>
      </c>
      <c r="O23" s="236">
        <v>1207</v>
      </c>
      <c r="P23" s="234"/>
    </row>
    <row r="24" spans="2:16" x14ac:dyDescent="0.25">
      <c r="B24" s="230" t="s">
        <v>267</v>
      </c>
      <c r="C24" s="235" t="s">
        <v>212</v>
      </c>
      <c r="D24" s="235" t="s">
        <v>214</v>
      </c>
      <c r="E24" s="235" t="s">
        <v>139</v>
      </c>
      <c r="F24" s="235">
        <v>6</v>
      </c>
      <c r="G24" s="235">
        <v>983.5</v>
      </c>
      <c r="H24" s="234"/>
      <c r="I24" s="229"/>
      <c r="J24" s="230" t="s">
        <v>267</v>
      </c>
      <c r="K24" s="235" t="s">
        <v>193</v>
      </c>
      <c r="L24" s="235" t="s">
        <v>192</v>
      </c>
      <c r="M24" s="235" t="s">
        <v>139</v>
      </c>
      <c r="N24" s="235">
        <v>6</v>
      </c>
      <c r="O24" s="236">
        <v>1163</v>
      </c>
      <c r="P24" s="234"/>
    </row>
    <row r="25" spans="2:16" x14ac:dyDescent="0.25">
      <c r="B25" s="230" t="s">
        <v>123</v>
      </c>
      <c r="C25" s="235" t="s">
        <v>153</v>
      </c>
      <c r="D25" s="235" t="s">
        <v>154</v>
      </c>
      <c r="E25" s="235" t="s">
        <v>123</v>
      </c>
      <c r="F25" s="235">
        <v>7</v>
      </c>
      <c r="G25" s="236">
        <v>2289.5</v>
      </c>
      <c r="H25" s="234"/>
      <c r="I25" s="229"/>
      <c r="J25" s="230" t="s">
        <v>123</v>
      </c>
      <c r="K25" s="235" t="s">
        <v>121</v>
      </c>
      <c r="L25" s="235" t="s">
        <v>122</v>
      </c>
      <c r="M25" s="235" t="s">
        <v>123</v>
      </c>
      <c r="N25" s="235">
        <v>8</v>
      </c>
      <c r="O25" s="236">
        <v>2125.6</v>
      </c>
      <c r="P25" s="234"/>
    </row>
    <row r="26" spans="2:16" x14ac:dyDescent="0.25">
      <c r="B26" s="230" t="s">
        <v>123</v>
      </c>
      <c r="C26" s="235" t="s">
        <v>157</v>
      </c>
      <c r="D26" s="235" t="s">
        <v>158</v>
      </c>
      <c r="E26" s="235" t="s">
        <v>123</v>
      </c>
      <c r="F26" s="235">
        <v>7</v>
      </c>
      <c r="G26" s="236">
        <v>1208</v>
      </c>
      <c r="H26" s="234"/>
      <c r="I26" s="229"/>
      <c r="J26" s="230" t="s">
        <v>123</v>
      </c>
      <c r="K26" s="235" t="s">
        <v>153</v>
      </c>
      <c r="L26" s="235" t="s">
        <v>154</v>
      </c>
      <c r="M26" s="235" t="s">
        <v>123</v>
      </c>
      <c r="N26" s="235">
        <v>7</v>
      </c>
      <c r="O26" s="236">
        <v>2289.5</v>
      </c>
      <c r="P26" s="234"/>
    </row>
    <row r="27" spans="2:16" x14ac:dyDescent="0.25">
      <c r="B27" s="230" t="s">
        <v>120</v>
      </c>
      <c r="C27" s="235" t="s">
        <v>194</v>
      </c>
      <c r="D27" s="235" t="s">
        <v>195</v>
      </c>
      <c r="E27" s="235" t="s">
        <v>120</v>
      </c>
      <c r="F27" s="235">
        <v>4</v>
      </c>
      <c r="G27" s="236">
        <v>603.9</v>
      </c>
      <c r="H27" s="234"/>
      <c r="I27" s="229"/>
      <c r="J27" s="230" t="s">
        <v>120</v>
      </c>
      <c r="K27" s="235" t="s">
        <v>129</v>
      </c>
      <c r="L27" s="235" t="s">
        <v>130</v>
      </c>
      <c r="M27" s="235" t="s">
        <v>120</v>
      </c>
      <c r="N27" s="235">
        <v>9</v>
      </c>
      <c r="O27" s="236">
        <v>1756.5</v>
      </c>
      <c r="P27" s="234"/>
    </row>
    <row r="28" spans="2:16" x14ac:dyDescent="0.25">
      <c r="B28" s="230" t="s">
        <v>120</v>
      </c>
      <c r="C28" s="235" t="s">
        <v>177</v>
      </c>
      <c r="D28" s="235" t="s">
        <v>175</v>
      </c>
      <c r="E28" s="235" t="s">
        <v>120</v>
      </c>
      <c r="F28" s="235">
        <v>6</v>
      </c>
      <c r="G28" s="236">
        <v>901.5</v>
      </c>
      <c r="H28" s="234"/>
      <c r="I28" s="229"/>
      <c r="J28" s="230" t="s">
        <v>120</v>
      </c>
      <c r="K28" s="235" t="s">
        <v>127</v>
      </c>
      <c r="L28" s="235" t="s">
        <v>169</v>
      </c>
      <c r="M28" s="235" t="s">
        <v>120</v>
      </c>
      <c r="N28" s="235">
        <v>5</v>
      </c>
      <c r="O28" s="235">
        <v>154</v>
      </c>
      <c r="P28" s="234"/>
    </row>
    <row r="29" spans="2:16" x14ac:dyDescent="0.25">
      <c r="B29" s="230" t="s">
        <v>120</v>
      </c>
      <c r="C29" s="235" t="s">
        <v>129</v>
      </c>
      <c r="D29" s="235" t="s">
        <v>130</v>
      </c>
      <c r="E29" s="235" t="s">
        <v>120</v>
      </c>
      <c r="F29" s="235">
        <v>9</v>
      </c>
      <c r="G29" s="236">
        <v>1756.5</v>
      </c>
      <c r="H29" s="234"/>
      <c r="I29" s="229"/>
      <c r="J29" s="230" t="s">
        <v>120</v>
      </c>
      <c r="K29" s="235" t="s">
        <v>194</v>
      </c>
      <c r="L29" s="235" t="s">
        <v>195</v>
      </c>
      <c r="M29" s="235" t="s">
        <v>120</v>
      </c>
      <c r="N29" s="235">
        <v>4</v>
      </c>
      <c r="O29" s="236">
        <v>603.9</v>
      </c>
      <c r="P29" s="234"/>
    </row>
    <row r="30" spans="2:16" x14ac:dyDescent="0.25">
      <c r="B30" s="230" t="s">
        <v>120</v>
      </c>
      <c r="C30" s="235" t="s">
        <v>161</v>
      </c>
      <c r="D30" s="235" t="s">
        <v>162</v>
      </c>
      <c r="E30" s="235" t="s">
        <v>120</v>
      </c>
      <c r="F30" s="235">
        <v>8</v>
      </c>
      <c r="G30" s="236">
        <v>1824.6</v>
      </c>
      <c r="H30" s="234"/>
      <c r="I30" s="229"/>
      <c r="J30" s="230" t="s">
        <v>120</v>
      </c>
      <c r="K30" s="235" t="s">
        <v>176</v>
      </c>
      <c r="L30" s="235" t="s">
        <v>175</v>
      </c>
      <c r="M30" s="235" t="s">
        <v>120</v>
      </c>
      <c r="N30" s="235">
        <v>5</v>
      </c>
      <c r="O30" s="236">
        <v>1770.5</v>
      </c>
      <c r="P30" s="234"/>
    </row>
    <row r="31" spans="2:16" x14ac:dyDescent="0.25">
      <c r="B31" s="237"/>
      <c r="C31" s="229"/>
      <c r="D31" s="229"/>
      <c r="E31" s="231" t="s">
        <v>268</v>
      </c>
      <c r="F31" s="232">
        <v>70</v>
      </c>
      <c r="G31" s="233">
        <v>15281</v>
      </c>
      <c r="H31" s="234"/>
      <c r="I31" s="229"/>
      <c r="J31" s="237"/>
      <c r="K31" s="229"/>
      <c r="L31" s="229"/>
      <c r="M31" s="231" t="s">
        <v>268</v>
      </c>
      <c r="N31" s="232">
        <v>69</v>
      </c>
      <c r="O31" s="233">
        <v>15403.9</v>
      </c>
      <c r="P31" s="234"/>
    </row>
    <row r="32" spans="2:16" ht="15.75" thickBot="1" x14ac:dyDescent="0.3">
      <c r="B32" s="238"/>
      <c r="C32" s="239"/>
      <c r="D32" s="239"/>
      <c r="E32" s="239"/>
      <c r="F32" s="240"/>
      <c r="G32" s="241"/>
      <c r="H32" s="242"/>
      <c r="I32" s="229"/>
      <c r="J32" s="238"/>
      <c r="K32" s="239"/>
      <c r="L32" s="239"/>
      <c r="M32" s="239"/>
      <c r="N32" s="240"/>
      <c r="O32" s="241"/>
      <c r="P32" s="242"/>
    </row>
    <row r="33" spans="2:16" ht="15.75" thickBot="1" x14ac:dyDescent="0.3">
      <c r="B33" s="229"/>
      <c r="C33" s="229"/>
      <c r="D33" s="229"/>
      <c r="E33" s="229"/>
      <c r="F33" s="243"/>
      <c r="G33" s="244"/>
      <c r="H33" s="229"/>
      <c r="I33" s="229"/>
      <c r="J33" s="229"/>
      <c r="K33" s="229"/>
      <c r="L33" s="229"/>
      <c r="M33" s="229"/>
      <c r="N33" s="243"/>
      <c r="O33" s="244"/>
      <c r="P33" s="229"/>
    </row>
    <row r="34" spans="2:16" x14ac:dyDescent="0.25">
      <c r="B34" s="224" t="s">
        <v>3</v>
      </c>
      <c r="C34" s="225" t="s">
        <v>91</v>
      </c>
      <c r="D34" s="225"/>
      <c r="E34" s="225"/>
      <c r="F34" s="226"/>
      <c r="G34" s="227"/>
      <c r="H34" s="228"/>
      <c r="I34" s="229"/>
      <c r="J34" s="224" t="s">
        <v>3</v>
      </c>
      <c r="K34" s="225" t="s">
        <v>77</v>
      </c>
      <c r="L34" s="225"/>
      <c r="M34" s="225"/>
      <c r="N34" s="226"/>
      <c r="O34" s="227"/>
      <c r="P34" s="228"/>
    </row>
    <row r="35" spans="2:16" x14ac:dyDescent="0.25">
      <c r="B35" s="230" t="s">
        <v>4</v>
      </c>
      <c r="C35" s="229" t="s">
        <v>92</v>
      </c>
      <c r="D35" s="229"/>
      <c r="E35" s="231" t="s">
        <v>15</v>
      </c>
      <c r="F35" s="232" t="s">
        <v>16</v>
      </c>
      <c r="G35" s="233" t="s">
        <v>54</v>
      </c>
      <c r="H35" s="234"/>
      <c r="I35" s="229"/>
      <c r="J35" s="230" t="s">
        <v>4</v>
      </c>
      <c r="K35" s="229" t="s">
        <v>93</v>
      </c>
      <c r="L35" s="229"/>
      <c r="M35" s="231" t="s">
        <v>15</v>
      </c>
      <c r="N35" s="232" t="s">
        <v>16</v>
      </c>
      <c r="O35" s="233" t="s">
        <v>54</v>
      </c>
      <c r="P35" s="234"/>
    </row>
    <row r="36" spans="2:16" x14ac:dyDescent="0.25">
      <c r="B36" s="230" t="s">
        <v>126</v>
      </c>
      <c r="C36" s="235" t="s">
        <v>180</v>
      </c>
      <c r="D36" s="235" t="s">
        <v>248</v>
      </c>
      <c r="E36" s="235" t="s">
        <v>126</v>
      </c>
      <c r="F36" s="235">
        <v>6</v>
      </c>
      <c r="G36" s="236">
        <v>0</v>
      </c>
      <c r="H36" s="234"/>
      <c r="I36" s="229"/>
      <c r="J36" s="230" t="s">
        <v>126</v>
      </c>
      <c r="K36" s="235" t="s">
        <v>147</v>
      </c>
      <c r="L36" s="235" t="s">
        <v>247</v>
      </c>
      <c r="M36" s="235" t="s">
        <v>126</v>
      </c>
      <c r="N36" s="235">
        <v>4</v>
      </c>
      <c r="O36" s="236">
        <v>0</v>
      </c>
      <c r="P36" s="234"/>
    </row>
    <row r="37" spans="2:16" x14ac:dyDescent="0.25">
      <c r="B37" s="230" t="s">
        <v>126</v>
      </c>
      <c r="C37" s="235" t="s">
        <v>249</v>
      </c>
      <c r="D37" s="235" t="s">
        <v>169</v>
      </c>
      <c r="E37" s="235" t="s">
        <v>126</v>
      </c>
      <c r="F37" s="235">
        <v>4</v>
      </c>
      <c r="G37" s="236">
        <v>0</v>
      </c>
      <c r="H37" s="234"/>
      <c r="I37" s="229"/>
      <c r="J37" s="230" t="s">
        <v>126</v>
      </c>
      <c r="K37" s="235" t="s">
        <v>254</v>
      </c>
      <c r="L37" s="235" t="s">
        <v>255</v>
      </c>
      <c r="M37" s="235" t="s">
        <v>126</v>
      </c>
      <c r="N37" s="235">
        <v>4</v>
      </c>
      <c r="O37" s="236">
        <v>0</v>
      </c>
      <c r="P37" s="234"/>
    </row>
    <row r="38" spans="2:16" x14ac:dyDescent="0.25">
      <c r="B38" s="230" t="s">
        <v>126</v>
      </c>
      <c r="C38" s="235" t="s">
        <v>254</v>
      </c>
      <c r="D38" s="235" t="s">
        <v>255</v>
      </c>
      <c r="E38" s="235" t="s">
        <v>126</v>
      </c>
      <c r="F38" s="235">
        <v>4</v>
      </c>
      <c r="G38" s="236">
        <v>0</v>
      </c>
      <c r="H38" s="234"/>
      <c r="I38" s="229"/>
      <c r="J38" s="230" t="s">
        <v>126</v>
      </c>
      <c r="K38" s="235" t="s">
        <v>180</v>
      </c>
      <c r="L38" s="235" t="s">
        <v>248</v>
      </c>
      <c r="M38" s="235" t="s">
        <v>126</v>
      </c>
      <c r="N38" s="235">
        <v>6</v>
      </c>
      <c r="O38" s="236">
        <v>0</v>
      </c>
      <c r="P38" s="234"/>
    </row>
    <row r="39" spans="2:16" x14ac:dyDescent="0.25">
      <c r="B39" s="230" t="s">
        <v>126</v>
      </c>
      <c r="C39" s="235" t="s">
        <v>237</v>
      </c>
      <c r="D39" s="235" t="s">
        <v>192</v>
      </c>
      <c r="E39" s="235" t="s">
        <v>126</v>
      </c>
      <c r="F39" s="235">
        <v>5</v>
      </c>
      <c r="G39" s="236">
        <v>20</v>
      </c>
      <c r="H39" s="234"/>
      <c r="I39" s="229"/>
      <c r="J39" s="230" t="s">
        <v>126</v>
      </c>
      <c r="K39" s="235" t="s">
        <v>249</v>
      </c>
      <c r="L39" s="235" t="s">
        <v>169</v>
      </c>
      <c r="M39" s="235" t="s">
        <v>126</v>
      </c>
      <c r="N39" s="235">
        <v>4</v>
      </c>
      <c r="O39" s="236">
        <v>0</v>
      </c>
      <c r="P39" s="234"/>
    </row>
    <row r="40" spans="2:16" x14ac:dyDescent="0.25">
      <c r="B40" s="230" t="s">
        <v>267</v>
      </c>
      <c r="C40" s="235" t="s">
        <v>207</v>
      </c>
      <c r="D40" s="235" t="s">
        <v>132</v>
      </c>
      <c r="E40" s="235" t="s">
        <v>139</v>
      </c>
      <c r="F40" s="235">
        <v>5</v>
      </c>
      <c r="G40" s="236">
        <v>0</v>
      </c>
      <c r="H40" s="234"/>
      <c r="I40" s="229"/>
      <c r="J40" s="230" t="s">
        <v>267</v>
      </c>
      <c r="K40" s="235" t="s">
        <v>207</v>
      </c>
      <c r="L40" s="235" t="s">
        <v>132</v>
      </c>
      <c r="M40" s="235" t="s">
        <v>139</v>
      </c>
      <c r="N40" s="235">
        <v>5</v>
      </c>
      <c r="O40" s="236">
        <v>0</v>
      </c>
      <c r="P40" s="234"/>
    </row>
    <row r="41" spans="2:16" x14ac:dyDescent="0.25">
      <c r="B41" s="230" t="s">
        <v>123</v>
      </c>
      <c r="C41" s="235" t="s">
        <v>243</v>
      </c>
      <c r="D41" s="235" t="s">
        <v>244</v>
      </c>
      <c r="E41" s="235" t="s">
        <v>123</v>
      </c>
      <c r="F41" s="235">
        <v>7</v>
      </c>
      <c r="G41" s="236">
        <v>0</v>
      </c>
      <c r="H41" s="234"/>
      <c r="I41" s="229"/>
      <c r="J41" s="230" t="s">
        <v>123</v>
      </c>
      <c r="K41" s="235" t="s">
        <v>258</v>
      </c>
      <c r="L41" s="235" t="s">
        <v>259</v>
      </c>
      <c r="M41" s="235" t="s">
        <v>123</v>
      </c>
      <c r="N41" s="235">
        <v>8</v>
      </c>
      <c r="O41" s="236">
        <v>0</v>
      </c>
      <c r="P41" s="234"/>
    </row>
    <row r="42" spans="2:16" x14ac:dyDescent="0.25">
      <c r="B42" s="230" t="s">
        <v>123</v>
      </c>
      <c r="C42" s="235" t="s">
        <v>180</v>
      </c>
      <c r="D42" s="235" t="s">
        <v>181</v>
      </c>
      <c r="E42" s="235" t="s">
        <v>123</v>
      </c>
      <c r="F42" s="235">
        <v>6</v>
      </c>
      <c r="G42" s="236">
        <v>420.5</v>
      </c>
      <c r="H42" s="234"/>
      <c r="I42" s="229"/>
      <c r="J42" s="230" t="s">
        <v>123</v>
      </c>
      <c r="K42" s="235" t="s">
        <v>243</v>
      </c>
      <c r="L42" s="235" t="s">
        <v>244</v>
      </c>
      <c r="M42" s="235" t="s">
        <v>123</v>
      </c>
      <c r="N42" s="235">
        <v>7</v>
      </c>
      <c r="O42" s="236">
        <v>0</v>
      </c>
      <c r="P42" s="234"/>
    </row>
    <row r="43" spans="2:16" x14ac:dyDescent="0.25">
      <c r="B43" s="230" t="s">
        <v>120</v>
      </c>
      <c r="C43" s="235" t="s">
        <v>127</v>
      </c>
      <c r="D43" s="235" t="s">
        <v>245</v>
      </c>
      <c r="E43" s="235" t="s">
        <v>120</v>
      </c>
      <c r="F43" s="235">
        <v>6</v>
      </c>
      <c r="G43" s="236">
        <v>0</v>
      </c>
      <c r="H43" s="234"/>
      <c r="I43" s="229"/>
      <c r="J43" s="230" t="s">
        <v>120</v>
      </c>
      <c r="K43" s="235" t="s">
        <v>237</v>
      </c>
      <c r="L43" s="235" t="s">
        <v>246</v>
      </c>
      <c r="M43" s="235" t="s">
        <v>120</v>
      </c>
      <c r="N43" s="235">
        <v>6</v>
      </c>
      <c r="O43" s="236">
        <v>0</v>
      </c>
      <c r="P43" s="234"/>
    </row>
    <row r="44" spans="2:16" x14ac:dyDescent="0.25">
      <c r="B44" s="230" t="s">
        <v>120</v>
      </c>
      <c r="C44" s="235" t="s">
        <v>141</v>
      </c>
      <c r="D44" s="235" t="s">
        <v>252</v>
      </c>
      <c r="E44" s="235" t="s">
        <v>120</v>
      </c>
      <c r="F44" s="235">
        <v>6</v>
      </c>
      <c r="G44" s="236">
        <v>0</v>
      </c>
      <c r="H44" s="234"/>
      <c r="I44" s="229"/>
      <c r="J44" s="230" t="s">
        <v>120</v>
      </c>
      <c r="K44" s="235" t="s">
        <v>262</v>
      </c>
      <c r="L44" s="235" t="s">
        <v>263</v>
      </c>
      <c r="M44" s="235" t="s">
        <v>120</v>
      </c>
      <c r="N44" s="235">
        <v>4</v>
      </c>
      <c r="O44" s="236">
        <v>0</v>
      </c>
      <c r="P44" s="234"/>
    </row>
    <row r="45" spans="2:16" x14ac:dyDescent="0.25">
      <c r="B45" s="230" t="s">
        <v>120</v>
      </c>
      <c r="C45" s="235" t="s">
        <v>250</v>
      </c>
      <c r="D45" s="235" t="s">
        <v>251</v>
      </c>
      <c r="E45" s="235" t="s">
        <v>120</v>
      </c>
      <c r="F45" s="235">
        <v>6</v>
      </c>
      <c r="G45" s="236">
        <v>0</v>
      </c>
      <c r="H45" s="234"/>
      <c r="I45" s="229"/>
      <c r="J45" s="230" t="s">
        <v>120</v>
      </c>
      <c r="K45" s="235" t="s">
        <v>143</v>
      </c>
      <c r="L45" s="235" t="s">
        <v>253</v>
      </c>
      <c r="M45" s="235" t="s">
        <v>120</v>
      </c>
      <c r="N45" s="235">
        <v>6</v>
      </c>
      <c r="O45" s="236">
        <v>0</v>
      </c>
      <c r="P45" s="234"/>
    </row>
    <row r="46" spans="2:16" x14ac:dyDescent="0.25">
      <c r="B46" s="230" t="s">
        <v>120</v>
      </c>
      <c r="C46" s="235" t="s">
        <v>256</v>
      </c>
      <c r="D46" s="235" t="s">
        <v>257</v>
      </c>
      <c r="E46" s="235" t="s">
        <v>120</v>
      </c>
      <c r="F46" s="235">
        <v>4</v>
      </c>
      <c r="G46" s="236">
        <v>0</v>
      </c>
      <c r="H46" s="234"/>
      <c r="I46" s="229"/>
      <c r="J46" s="230" t="s">
        <v>120</v>
      </c>
      <c r="K46" s="235" t="s">
        <v>266</v>
      </c>
      <c r="L46" s="235" t="s">
        <v>189</v>
      </c>
      <c r="M46" s="235" t="s">
        <v>120</v>
      </c>
      <c r="N46" s="235">
        <v>6</v>
      </c>
      <c r="O46" s="236">
        <v>0</v>
      </c>
      <c r="P46" s="234"/>
    </row>
    <row r="47" spans="2:16" x14ac:dyDescent="0.25">
      <c r="B47" s="237"/>
      <c r="C47" s="229"/>
      <c r="D47" s="229"/>
      <c r="E47" s="231" t="s">
        <v>268</v>
      </c>
      <c r="F47" s="232">
        <v>59</v>
      </c>
      <c r="G47" s="233">
        <v>440.5</v>
      </c>
      <c r="H47" s="234"/>
      <c r="I47" s="229"/>
      <c r="J47" s="237"/>
      <c r="K47" s="229"/>
      <c r="L47" s="229"/>
      <c r="M47" s="231" t="s">
        <v>268</v>
      </c>
      <c r="N47" s="232">
        <v>60</v>
      </c>
      <c r="O47" s="233">
        <v>0</v>
      </c>
      <c r="P47" s="234"/>
    </row>
    <row r="48" spans="2:16" ht="15.75" thickBot="1" x14ac:dyDescent="0.3">
      <c r="B48" s="238"/>
      <c r="C48" s="239"/>
      <c r="D48" s="239"/>
      <c r="E48" s="239"/>
      <c r="F48" s="240"/>
      <c r="G48" s="241"/>
      <c r="H48" s="242"/>
      <c r="I48" s="229"/>
      <c r="J48" s="238"/>
      <c r="K48" s="239"/>
      <c r="L48" s="239"/>
      <c r="M48" s="239"/>
      <c r="N48" s="240"/>
      <c r="O48" s="241"/>
      <c r="P48" s="242"/>
    </row>
    <row r="49" spans="2:16" ht="15.75" thickBot="1" x14ac:dyDescent="0.3">
      <c r="B49" s="229"/>
      <c r="C49" s="229"/>
      <c r="D49" s="229"/>
      <c r="E49" s="229"/>
      <c r="F49" s="243"/>
      <c r="G49" s="244"/>
      <c r="H49" s="229"/>
      <c r="I49" s="229"/>
      <c r="J49" s="229"/>
      <c r="K49" s="229"/>
      <c r="L49" s="229"/>
      <c r="M49" s="229"/>
      <c r="N49" s="243"/>
      <c r="O49" s="244"/>
      <c r="P49" s="229"/>
    </row>
    <row r="50" spans="2:16" x14ac:dyDescent="0.25">
      <c r="B50" s="224" t="s">
        <v>3</v>
      </c>
      <c r="C50" s="225" t="s">
        <v>62</v>
      </c>
      <c r="D50" s="225"/>
      <c r="E50" s="225"/>
      <c r="F50" s="226"/>
      <c r="G50" s="227"/>
      <c r="H50" s="228"/>
      <c r="I50" s="229"/>
      <c r="J50" s="224" t="s">
        <v>3</v>
      </c>
      <c r="K50" s="225" t="s">
        <v>95</v>
      </c>
      <c r="L50" s="225"/>
      <c r="M50" s="225"/>
      <c r="N50" s="226"/>
      <c r="O50" s="227"/>
      <c r="P50" s="228"/>
    </row>
    <row r="51" spans="2:16" x14ac:dyDescent="0.25">
      <c r="B51" s="230" t="s">
        <v>4</v>
      </c>
      <c r="C51" s="229" t="s">
        <v>66</v>
      </c>
      <c r="D51" s="229"/>
      <c r="E51" s="231" t="s">
        <v>15</v>
      </c>
      <c r="F51" s="232" t="s">
        <v>16</v>
      </c>
      <c r="G51" s="233" t="s">
        <v>54</v>
      </c>
      <c r="H51" s="234"/>
      <c r="I51" s="229"/>
      <c r="J51" s="230" t="s">
        <v>4</v>
      </c>
      <c r="K51" s="229" t="s">
        <v>94</v>
      </c>
      <c r="L51" s="229"/>
      <c r="M51" s="231" t="s">
        <v>15</v>
      </c>
      <c r="N51" s="232" t="s">
        <v>16</v>
      </c>
      <c r="O51" s="233" t="s">
        <v>54</v>
      </c>
      <c r="P51" s="234"/>
    </row>
    <row r="52" spans="2:16" x14ac:dyDescent="0.25">
      <c r="B52" s="230" t="s">
        <v>126</v>
      </c>
      <c r="C52" s="235" t="s">
        <v>124</v>
      </c>
      <c r="D52" s="235" t="s">
        <v>125</v>
      </c>
      <c r="E52" s="235" t="s">
        <v>126</v>
      </c>
      <c r="F52" s="235">
        <v>7</v>
      </c>
      <c r="G52" s="236">
        <v>702</v>
      </c>
      <c r="H52" s="234"/>
      <c r="I52" s="229"/>
      <c r="J52" s="230" t="s">
        <v>126</v>
      </c>
      <c r="K52" s="235" t="s">
        <v>143</v>
      </c>
      <c r="L52" s="235" t="s">
        <v>144</v>
      </c>
      <c r="M52" s="235" t="s">
        <v>126</v>
      </c>
      <c r="N52" s="235">
        <v>8</v>
      </c>
      <c r="O52" s="236">
        <v>1392</v>
      </c>
      <c r="P52" s="234"/>
    </row>
    <row r="53" spans="2:16" x14ac:dyDescent="0.25">
      <c r="B53" s="230" t="s">
        <v>126</v>
      </c>
      <c r="C53" s="235" t="s">
        <v>171</v>
      </c>
      <c r="D53" s="235" t="s">
        <v>172</v>
      </c>
      <c r="E53" s="235" t="s">
        <v>126</v>
      </c>
      <c r="F53" s="235">
        <v>7</v>
      </c>
      <c r="G53" s="236">
        <v>174</v>
      </c>
      <c r="H53" s="234"/>
      <c r="I53" s="229"/>
      <c r="J53" s="230" t="s">
        <v>126</v>
      </c>
      <c r="K53" s="235" t="s">
        <v>135</v>
      </c>
      <c r="L53" s="235" t="s">
        <v>136</v>
      </c>
      <c r="M53" s="235" t="s">
        <v>126</v>
      </c>
      <c r="N53" s="235">
        <v>7</v>
      </c>
      <c r="O53" s="236">
        <v>1359</v>
      </c>
      <c r="P53" s="234"/>
    </row>
    <row r="54" spans="2:16" x14ac:dyDescent="0.25">
      <c r="B54" s="230" t="s">
        <v>126</v>
      </c>
      <c r="C54" s="235" t="s">
        <v>133</v>
      </c>
      <c r="D54" s="235" t="s">
        <v>134</v>
      </c>
      <c r="E54" s="235" t="s">
        <v>126</v>
      </c>
      <c r="F54" s="235">
        <v>7</v>
      </c>
      <c r="G54" s="236">
        <v>1041.3</v>
      </c>
      <c r="H54" s="234"/>
      <c r="I54" s="229"/>
      <c r="J54" s="230" t="s">
        <v>126</v>
      </c>
      <c r="K54" s="235" t="s">
        <v>204</v>
      </c>
      <c r="L54" s="235" t="s">
        <v>152</v>
      </c>
      <c r="M54" s="235" t="s">
        <v>126</v>
      </c>
      <c r="N54" s="235">
        <v>4</v>
      </c>
      <c r="O54" s="235">
        <v>439</v>
      </c>
      <c r="P54" s="234"/>
    </row>
    <row r="55" spans="2:16" x14ac:dyDescent="0.25">
      <c r="B55" s="230" t="s">
        <v>126</v>
      </c>
      <c r="C55" s="235" t="s">
        <v>159</v>
      </c>
      <c r="D55" s="235" t="s">
        <v>160</v>
      </c>
      <c r="E55" s="235" t="s">
        <v>126</v>
      </c>
      <c r="F55" s="235">
        <v>6</v>
      </c>
      <c r="G55" s="236">
        <v>1288</v>
      </c>
      <c r="H55" s="234"/>
      <c r="I55" s="229"/>
      <c r="J55" s="230" t="s">
        <v>126</v>
      </c>
      <c r="K55" s="235" t="s">
        <v>166</v>
      </c>
      <c r="L55" s="235" t="s">
        <v>167</v>
      </c>
      <c r="M55" s="235" t="s">
        <v>126</v>
      </c>
      <c r="N55" s="235">
        <v>6</v>
      </c>
      <c r="O55" s="236">
        <v>1635.5</v>
      </c>
      <c r="P55" s="234"/>
    </row>
    <row r="56" spans="2:16" x14ac:dyDescent="0.25">
      <c r="B56" s="230" t="s">
        <v>267</v>
      </c>
      <c r="C56" s="235" t="s">
        <v>168</v>
      </c>
      <c r="D56" s="235" t="s">
        <v>169</v>
      </c>
      <c r="E56" s="235" t="s">
        <v>139</v>
      </c>
      <c r="F56" s="235">
        <v>7</v>
      </c>
      <c r="G56" s="236">
        <v>1885</v>
      </c>
      <c r="H56" s="234"/>
      <c r="I56" s="229"/>
      <c r="J56" s="230" t="s">
        <v>267</v>
      </c>
      <c r="K56" s="235" t="s">
        <v>168</v>
      </c>
      <c r="L56" s="235" t="s">
        <v>169</v>
      </c>
      <c r="M56" s="235" t="s">
        <v>139</v>
      </c>
      <c r="N56" s="235">
        <v>7</v>
      </c>
      <c r="O56" s="236">
        <v>1885</v>
      </c>
      <c r="P56" s="234"/>
    </row>
    <row r="57" spans="2:16" x14ac:dyDescent="0.25">
      <c r="B57" s="230" t="s">
        <v>123</v>
      </c>
      <c r="C57" s="235" t="s">
        <v>180</v>
      </c>
      <c r="D57" s="235" t="s">
        <v>182</v>
      </c>
      <c r="E57" s="235" t="s">
        <v>123</v>
      </c>
      <c r="F57" s="235">
        <v>7</v>
      </c>
      <c r="G57" s="236">
        <v>2160.3000000000002</v>
      </c>
      <c r="H57" s="234"/>
      <c r="I57" s="229"/>
      <c r="J57" s="230" t="s">
        <v>123</v>
      </c>
      <c r="K57" s="235" t="s">
        <v>121</v>
      </c>
      <c r="L57" s="235" t="s">
        <v>122</v>
      </c>
      <c r="M57" s="235" t="s">
        <v>123</v>
      </c>
      <c r="N57" s="235">
        <v>8</v>
      </c>
      <c r="O57" s="236">
        <v>2125.6</v>
      </c>
      <c r="P57" s="234"/>
    </row>
    <row r="58" spans="2:16" x14ac:dyDescent="0.25">
      <c r="B58" s="230" t="s">
        <v>123</v>
      </c>
      <c r="C58" s="235" t="s">
        <v>153</v>
      </c>
      <c r="D58" s="235" t="s">
        <v>154</v>
      </c>
      <c r="E58" s="235" t="s">
        <v>123</v>
      </c>
      <c r="F58" s="235">
        <v>7</v>
      </c>
      <c r="G58" s="236">
        <v>2289.5</v>
      </c>
      <c r="H58" s="234"/>
      <c r="I58" s="229"/>
      <c r="J58" s="230" t="s">
        <v>123</v>
      </c>
      <c r="K58" s="235" t="s">
        <v>180</v>
      </c>
      <c r="L58" s="235" t="s">
        <v>182</v>
      </c>
      <c r="M58" s="235" t="s">
        <v>123</v>
      </c>
      <c r="N58" s="235">
        <v>7</v>
      </c>
      <c r="O58" s="236">
        <v>2160.3000000000002</v>
      </c>
      <c r="P58" s="234"/>
    </row>
    <row r="59" spans="2:16" x14ac:dyDescent="0.25">
      <c r="B59" s="230" t="s">
        <v>120</v>
      </c>
      <c r="C59" s="235" t="s">
        <v>118</v>
      </c>
      <c r="D59" s="235" t="s">
        <v>119</v>
      </c>
      <c r="E59" s="235" t="s">
        <v>120</v>
      </c>
      <c r="F59" s="235">
        <v>7</v>
      </c>
      <c r="G59" s="236">
        <v>952.5</v>
      </c>
      <c r="H59" s="234"/>
      <c r="I59" s="229"/>
      <c r="J59" s="230" t="s">
        <v>120</v>
      </c>
      <c r="K59" s="235" t="s">
        <v>177</v>
      </c>
      <c r="L59" s="235" t="s">
        <v>175</v>
      </c>
      <c r="M59" s="235" t="s">
        <v>120</v>
      </c>
      <c r="N59" s="235">
        <v>6</v>
      </c>
      <c r="O59" s="236">
        <v>901.5</v>
      </c>
      <c r="P59" s="234"/>
    </row>
    <row r="60" spans="2:16" x14ac:dyDescent="0.25">
      <c r="B60" s="230" t="s">
        <v>120</v>
      </c>
      <c r="C60" s="235" t="s">
        <v>177</v>
      </c>
      <c r="D60" s="235" t="s">
        <v>175</v>
      </c>
      <c r="E60" s="235" t="s">
        <v>120</v>
      </c>
      <c r="F60" s="235">
        <v>6</v>
      </c>
      <c r="G60" s="236">
        <v>901.5</v>
      </c>
      <c r="H60" s="234"/>
      <c r="I60" s="229"/>
      <c r="J60" s="230" t="s">
        <v>120</v>
      </c>
      <c r="K60" s="235" t="s">
        <v>145</v>
      </c>
      <c r="L60" s="235" t="s">
        <v>151</v>
      </c>
      <c r="M60" s="235" t="s">
        <v>120</v>
      </c>
      <c r="N60" s="235">
        <v>6</v>
      </c>
      <c r="O60" s="236">
        <v>839</v>
      </c>
      <c r="P60" s="234"/>
    </row>
    <row r="61" spans="2:16" x14ac:dyDescent="0.25">
      <c r="B61" s="230" t="s">
        <v>120</v>
      </c>
      <c r="C61" s="235" t="s">
        <v>127</v>
      </c>
      <c r="D61" s="235" t="s">
        <v>152</v>
      </c>
      <c r="E61" s="235" t="s">
        <v>120</v>
      </c>
      <c r="F61" s="235">
        <v>5</v>
      </c>
      <c r="G61" s="236">
        <v>1383.8</v>
      </c>
      <c r="H61" s="234"/>
      <c r="I61" s="229"/>
      <c r="J61" s="230" t="s">
        <v>120</v>
      </c>
      <c r="K61" s="235" t="s">
        <v>127</v>
      </c>
      <c r="L61" s="235" t="s">
        <v>169</v>
      </c>
      <c r="M61" s="235" t="s">
        <v>120</v>
      </c>
      <c r="N61" s="235">
        <v>5</v>
      </c>
      <c r="O61" s="235">
        <v>272.5</v>
      </c>
      <c r="P61" s="234"/>
    </row>
    <row r="62" spans="2:16" x14ac:dyDescent="0.25">
      <c r="B62" s="230" t="s">
        <v>120</v>
      </c>
      <c r="C62" s="235" t="s">
        <v>206</v>
      </c>
      <c r="D62" s="235" t="s">
        <v>160</v>
      </c>
      <c r="E62" s="235" t="s">
        <v>120</v>
      </c>
      <c r="F62" s="235">
        <v>4</v>
      </c>
      <c r="G62" s="236">
        <v>884.5</v>
      </c>
      <c r="H62" s="234"/>
      <c r="I62" s="229"/>
      <c r="J62" s="230" t="s">
        <v>120</v>
      </c>
      <c r="K62" s="235" t="s">
        <v>127</v>
      </c>
      <c r="L62" s="235" t="s">
        <v>152</v>
      </c>
      <c r="M62" s="235" t="s">
        <v>120</v>
      </c>
      <c r="N62" s="235">
        <v>5</v>
      </c>
      <c r="O62" s="236">
        <v>1383.8</v>
      </c>
      <c r="P62" s="234"/>
    </row>
    <row r="63" spans="2:16" x14ac:dyDescent="0.25">
      <c r="B63" s="237"/>
      <c r="C63" s="229"/>
      <c r="D63" s="229"/>
      <c r="E63" s="231" t="s">
        <v>268</v>
      </c>
      <c r="F63" s="232">
        <v>70</v>
      </c>
      <c r="G63" s="233">
        <v>13662.4</v>
      </c>
      <c r="H63" s="234"/>
      <c r="I63" s="229"/>
      <c r="J63" s="237"/>
      <c r="K63" s="229"/>
      <c r="L63" s="229"/>
      <c r="M63" s="231" t="s">
        <v>268</v>
      </c>
      <c r="N63" s="232">
        <v>69</v>
      </c>
      <c r="O63" s="233">
        <v>16180.2</v>
      </c>
      <c r="P63" s="234"/>
    </row>
    <row r="64" spans="2:16" ht="15.75" thickBot="1" x14ac:dyDescent="0.3">
      <c r="B64" s="238"/>
      <c r="C64" s="239"/>
      <c r="D64" s="239"/>
      <c r="E64" s="239"/>
      <c r="F64" s="240"/>
      <c r="G64" s="241"/>
      <c r="H64" s="242"/>
      <c r="I64" s="229"/>
      <c r="J64" s="238"/>
      <c r="K64" s="239"/>
      <c r="L64" s="239"/>
      <c r="M64" s="239"/>
      <c r="N64" s="240"/>
      <c r="O64" s="241"/>
      <c r="P64" s="242"/>
    </row>
    <row r="65" spans="2:16" ht="15.75" thickBot="1" x14ac:dyDescent="0.3">
      <c r="B65" s="229"/>
      <c r="C65" s="229"/>
      <c r="D65" s="229"/>
      <c r="E65" s="229"/>
      <c r="F65" s="243"/>
      <c r="G65" s="244"/>
      <c r="H65" s="229"/>
      <c r="I65" s="229"/>
      <c r="J65" s="229"/>
      <c r="K65" s="229"/>
      <c r="L65" s="229"/>
      <c r="M65" s="229"/>
      <c r="N65" s="243"/>
      <c r="O65" s="244"/>
      <c r="P65" s="229"/>
    </row>
    <row r="66" spans="2:16" x14ac:dyDescent="0.25">
      <c r="B66" s="224" t="s">
        <v>3</v>
      </c>
      <c r="C66" s="225" t="s">
        <v>97</v>
      </c>
      <c r="D66" s="225"/>
      <c r="E66" s="225"/>
      <c r="F66" s="226"/>
      <c r="G66" s="227"/>
      <c r="H66" s="228"/>
      <c r="I66" s="229"/>
      <c r="J66" s="224" t="s">
        <v>3</v>
      </c>
      <c r="K66" s="225" t="s">
        <v>99</v>
      </c>
      <c r="L66" s="225"/>
      <c r="M66" s="225"/>
      <c r="N66" s="226"/>
      <c r="O66" s="227"/>
      <c r="P66" s="228"/>
    </row>
    <row r="67" spans="2:16" x14ac:dyDescent="0.25">
      <c r="B67" s="230" t="s">
        <v>4</v>
      </c>
      <c r="C67" s="229" t="s">
        <v>96</v>
      </c>
      <c r="D67" s="229"/>
      <c r="E67" s="231" t="s">
        <v>15</v>
      </c>
      <c r="F67" s="232" t="s">
        <v>16</v>
      </c>
      <c r="G67" s="233" t="s">
        <v>54</v>
      </c>
      <c r="H67" s="234"/>
      <c r="I67" s="229"/>
      <c r="J67" s="230" t="s">
        <v>4</v>
      </c>
      <c r="K67" s="245" t="s">
        <v>98</v>
      </c>
      <c r="L67" s="229"/>
      <c r="M67" s="231" t="s">
        <v>15</v>
      </c>
      <c r="N67" s="232" t="s">
        <v>16</v>
      </c>
      <c r="O67" s="233" t="s">
        <v>54</v>
      </c>
      <c r="P67" s="234"/>
    </row>
    <row r="68" spans="2:16" x14ac:dyDescent="0.25">
      <c r="B68" s="230" t="s">
        <v>126</v>
      </c>
      <c r="C68" s="235" t="s">
        <v>143</v>
      </c>
      <c r="D68" s="235" t="s">
        <v>144</v>
      </c>
      <c r="E68" s="235" t="s">
        <v>126</v>
      </c>
      <c r="F68" s="235">
        <v>8</v>
      </c>
      <c r="G68" s="236">
        <v>1392</v>
      </c>
      <c r="H68" s="234"/>
      <c r="I68" s="229"/>
      <c r="J68" s="230" t="s">
        <v>126</v>
      </c>
      <c r="K68" s="235" t="s">
        <v>129</v>
      </c>
      <c r="L68" s="235" t="s">
        <v>170</v>
      </c>
      <c r="M68" s="235" t="s">
        <v>126</v>
      </c>
      <c r="N68" s="235">
        <v>5</v>
      </c>
      <c r="O68" s="236">
        <v>867.9</v>
      </c>
      <c r="P68" s="234"/>
    </row>
    <row r="69" spans="2:16" x14ac:dyDescent="0.25">
      <c r="B69" s="230" t="s">
        <v>126</v>
      </c>
      <c r="C69" s="235" t="s">
        <v>133</v>
      </c>
      <c r="D69" s="235" t="s">
        <v>134</v>
      </c>
      <c r="E69" s="235" t="s">
        <v>126</v>
      </c>
      <c r="F69" s="235">
        <v>7</v>
      </c>
      <c r="G69" s="236">
        <v>1041.3</v>
      </c>
      <c r="H69" s="234"/>
      <c r="I69" s="229"/>
      <c r="J69" s="230" t="s">
        <v>126</v>
      </c>
      <c r="K69" s="235" t="s">
        <v>208</v>
      </c>
      <c r="L69" s="235" t="s">
        <v>209</v>
      </c>
      <c r="M69" s="235" t="s">
        <v>126</v>
      </c>
      <c r="N69" s="235">
        <v>4</v>
      </c>
      <c r="O69" s="235">
        <v>302</v>
      </c>
      <c r="P69" s="234"/>
    </row>
    <row r="70" spans="2:16" x14ac:dyDescent="0.25">
      <c r="B70" s="230" t="s">
        <v>126</v>
      </c>
      <c r="C70" s="235" t="s">
        <v>159</v>
      </c>
      <c r="D70" s="235" t="s">
        <v>160</v>
      </c>
      <c r="E70" s="235" t="s">
        <v>126</v>
      </c>
      <c r="F70" s="235">
        <v>6</v>
      </c>
      <c r="G70" s="236">
        <v>1288</v>
      </c>
      <c r="H70" s="234"/>
      <c r="I70" s="229"/>
      <c r="J70" s="230" t="s">
        <v>126</v>
      </c>
      <c r="K70" s="235" t="s">
        <v>171</v>
      </c>
      <c r="L70" s="235" t="s">
        <v>160</v>
      </c>
      <c r="M70" s="235" t="s">
        <v>126</v>
      </c>
      <c r="N70" s="235">
        <v>6</v>
      </c>
      <c r="O70" s="236">
        <v>1216</v>
      </c>
      <c r="P70" s="234"/>
    </row>
    <row r="71" spans="2:16" x14ac:dyDescent="0.25">
      <c r="B71" s="230" t="s">
        <v>126</v>
      </c>
      <c r="C71" s="235" t="s">
        <v>204</v>
      </c>
      <c r="D71" s="235" t="s">
        <v>152</v>
      </c>
      <c r="E71" s="235" t="s">
        <v>126</v>
      </c>
      <c r="F71" s="235">
        <v>4</v>
      </c>
      <c r="G71" s="236">
        <v>1207</v>
      </c>
      <c r="H71" s="234"/>
      <c r="I71" s="229"/>
      <c r="J71" s="230" t="s">
        <v>126</v>
      </c>
      <c r="K71" s="235" t="s">
        <v>204</v>
      </c>
      <c r="L71" s="235" t="s">
        <v>152</v>
      </c>
      <c r="M71" s="235" t="s">
        <v>126</v>
      </c>
      <c r="N71" s="235">
        <v>4</v>
      </c>
      <c r="O71" s="236">
        <v>1207</v>
      </c>
      <c r="P71" s="234"/>
    </row>
    <row r="72" spans="2:16" x14ac:dyDescent="0.25">
      <c r="B72" s="230" t="s">
        <v>267</v>
      </c>
      <c r="C72" s="235" t="s">
        <v>138</v>
      </c>
      <c r="D72" s="235" t="s">
        <v>136</v>
      </c>
      <c r="E72" s="235" t="s">
        <v>139</v>
      </c>
      <c r="F72" s="235">
        <v>8</v>
      </c>
      <c r="G72" s="236">
        <v>1540</v>
      </c>
      <c r="H72" s="234"/>
      <c r="I72" s="229"/>
      <c r="J72" s="230" t="s">
        <v>267</v>
      </c>
      <c r="K72" s="235" t="s">
        <v>212</v>
      </c>
      <c r="L72" s="235" t="s">
        <v>214</v>
      </c>
      <c r="M72" s="235" t="s">
        <v>139</v>
      </c>
      <c r="N72" s="235">
        <v>6</v>
      </c>
      <c r="O72" s="235">
        <v>106</v>
      </c>
      <c r="P72" s="234"/>
    </row>
    <row r="73" spans="2:16" x14ac:dyDescent="0.25">
      <c r="B73" s="230" t="s">
        <v>123</v>
      </c>
      <c r="C73" s="235" t="s">
        <v>157</v>
      </c>
      <c r="D73" s="235" t="s">
        <v>158</v>
      </c>
      <c r="E73" s="235" t="s">
        <v>123</v>
      </c>
      <c r="F73" s="235">
        <v>7</v>
      </c>
      <c r="G73" s="236">
        <v>1208</v>
      </c>
      <c r="H73" s="234"/>
      <c r="I73" s="229"/>
      <c r="J73" s="230" t="s">
        <v>123</v>
      </c>
      <c r="K73" s="235" t="s">
        <v>121</v>
      </c>
      <c r="L73" s="235" t="s">
        <v>122</v>
      </c>
      <c r="M73" s="235" t="s">
        <v>123</v>
      </c>
      <c r="N73" s="235">
        <v>8</v>
      </c>
      <c r="O73" s="236">
        <v>2125.6</v>
      </c>
      <c r="P73" s="234"/>
    </row>
    <row r="74" spans="2:16" x14ac:dyDescent="0.25">
      <c r="B74" s="230" t="s">
        <v>123</v>
      </c>
      <c r="C74" s="235" t="s">
        <v>153</v>
      </c>
      <c r="D74" s="235" t="s">
        <v>154</v>
      </c>
      <c r="E74" s="235" t="s">
        <v>123</v>
      </c>
      <c r="F74" s="235">
        <v>7</v>
      </c>
      <c r="G74" s="236">
        <v>2289.5</v>
      </c>
      <c r="H74" s="234"/>
      <c r="I74" s="229"/>
      <c r="J74" s="230" t="s">
        <v>123</v>
      </c>
      <c r="K74" s="235" t="s">
        <v>153</v>
      </c>
      <c r="L74" s="235" t="s">
        <v>154</v>
      </c>
      <c r="M74" s="235" t="s">
        <v>123</v>
      </c>
      <c r="N74" s="235">
        <v>7</v>
      </c>
      <c r="O74" s="236">
        <v>2289.5</v>
      </c>
      <c r="P74" s="234"/>
    </row>
    <row r="75" spans="2:16" x14ac:dyDescent="0.25">
      <c r="B75" s="230" t="s">
        <v>120</v>
      </c>
      <c r="C75" s="235" t="s">
        <v>129</v>
      </c>
      <c r="D75" s="235" t="s">
        <v>130</v>
      </c>
      <c r="E75" s="235" t="s">
        <v>120</v>
      </c>
      <c r="F75" s="235">
        <v>9</v>
      </c>
      <c r="G75" s="236">
        <v>1756.5</v>
      </c>
      <c r="H75" s="234"/>
      <c r="I75" s="229"/>
      <c r="J75" s="230" t="s">
        <v>120</v>
      </c>
      <c r="K75" s="235" t="s">
        <v>129</v>
      </c>
      <c r="L75" s="235" t="s">
        <v>130</v>
      </c>
      <c r="M75" s="235" t="s">
        <v>120</v>
      </c>
      <c r="N75" s="235">
        <v>9</v>
      </c>
      <c r="O75" s="236">
        <v>1756.5</v>
      </c>
      <c r="P75" s="234"/>
    </row>
    <row r="76" spans="2:16" x14ac:dyDescent="0.25">
      <c r="B76" s="230" t="s">
        <v>120</v>
      </c>
      <c r="C76" s="235" t="s">
        <v>141</v>
      </c>
      <c r="D76" s="235" t="s">
        <v>142</v>
      </c>
      <c r="E76" s="235" t="s">
        <v>120</v>
      </c>
      <c r="F76" s="235">
        <v>6</v>
      </c>
      <c r="G76" s="236">
        <v>341.5</v>
      </c>
      <c r="H76" s="234"/>
      <c r="I76" s="229"/>
      <c r="J76" s="230" t="s">
        <v>120</v>
      </c>
      <c r="K76" s="235" t="s">
        <v>131</v>
      </c>
      <c r="L76" s="235" t="s">
        <v>132</v>
      </c>
      <c r="M76" s="235" t="s">
        <v>120</v>
      </c>
      <c r="N76" s="235">
        <v>9</v>
      </c>
      <c r="O76" s="236">
        <v>1823.8</v>
      </c>
      <c r="P76" s="234"/>
    </row>
    <row r="77" spans="2:16" x14ac:dyDescent="0.25">
      <c r="B77" s="230" t="s">
        <v>120</v>
      </c>
      <c r="C77" s="235" t="s">
        <v>206</v>
      </c>
      <c r="D77" s="235" t="s">
        <v>160</v>
      </c>
      <c r="E77" s="235" t="s">
        <v>120</v>
      </c>
      <c r="F77" s="235">
        <v>4</v>
      </c>
      <c r="G77" s="236">
        <v>884.5</v>
      </c>
      <c r="H77" s="234"/>
      <c r="I77" s="229"/>
      <c r="J77" s="230" t="s">
        <v>120</v>
      </c>
      <c r="K77" s="235" t="s">
        <v>188</v>
      </c>
      <c r="L77" s="235" t="s">
        <v>189</v>
      </c>
      <c r="M77" s="235" t="s">
        <v>120</v>
      </c>
      <c r="N77" s="235">
        <v>5</v>
      </c>
      <c r="O77" s="236">
        <v>891</v>
      </c>
      <c r="P77" s="234"/>
    </row>
    <row r="78" spans="2:16" x14ac:dyDescent="0.25">
      <c r="B78" s="230" t="s">
        <v>120</v>
      </c>
      <c r="C78" s="235" t="s">
        <v>143</v>
      </c>
      <c r="D78" s="235" t="s">
        <v>196</v>
      </c>
      <c r="E78" s="235" t="s">
        <v>120</v>
      </c>
      <c r="F78" s="235">
        <v>4</v>
      </c>
      <c r="G78" s="236">
        <v>1270.2</v>
      </c>
      <c r="H78" s="234"/>
      <c r="I78" s="229"/>
      <c r="J78" s="230" t="s">
        <v>120</v>
      </c>
      <c r="K78" s="235" t="s">
        <v>173</v>
      </c>
      <c r="L78" s="235" t="s">
        <v>128</v>
      </c>
      <c r="M78" s="235" t="s">
        <v>120</v>
      </c>
      <c r="N78" s="235">
        <v>6</v>
      </c>
      <c r="O78" s="235">
        <v>310.5</v>
      </c>
      <c r="P78" s="234"/>
    </row>
    <row r="79" spans="2:16" x14ac:dyDescent="0.25">
      <c r="B79" s="237"/>
      <c r="C79" s="229"/>
      <c r="D79" s="229"/>
      <c r="E79" s="231" t="s">
        <v>268</v>
      </c>
      <c r="F79" s="232">
        <v>70</v>
      </c>
      <c r="G79" s="233">
        <v>14218.5</v>
      </c>
      <c r="H79" s="234"/>
      <c r="I79" s="229"/>
      <c r="J79" s="237"/>
      <c r="K79" s="229"/>
      <c r="L79" s="229"/>
      <c r="M79" s="231" t="s">
        <v>268</v>
      </c>
      <c r="N79" s="232">
        <v>69</v>
      </c>
      <c r="O79" s="233">
        <v>16613.8</v>
      </c>
      <c r="P79" s="234"/>
    </row>
    <row r="80" spans="2:16" ht="15.75" thickBot="1" x14ac:dyDescent="0.3">
      <c r="B80" s="238"/>
      <c r="C80" s="239"/>
      <c r="D80" s="239"/>
      <c r="E80" s="239"/>
      <c r="F80" s="240"/>
      <c r="G80" s="241"/>
      <c r="H80" s="242"/>
      <c r="I80" s="229"/>
      <c r="J80" s="238"/>
      <c r="K80" s="239"/>
      <c r="L80" s="239"/>
      <c r="M80" s="239"/>
      <c r="N80" s="240"/>
      <c r="O80" s="241"/>
      <c r="P80" s="242"/>
    </row>
    <row r="81" spans="2:16" ht="15.75" thickBot="1" x14ac:dyDescent="0.3">
      <c r="B81" s="229"/>
      <c r="C81" s="229"/>
      <c r="D81" s="229"/>
      <c r="E81" s="229"/>
      <c r="F81" s="243"/>
      <c r="G81" s="244"/>
      <c r="H81" s="229"/>
      <c r="I81" s="229"/>
      <c r="J81" s="229"/>
      <c r="K81" s="229"/>
      <c r="L81" s="229"/>
      <c r="M81" s="229"/>
      <c r="N81" s="243"/>
      <c r="O81" s="244"/>
      <c r="P81" s="229"/>
    </row>
    <row r="82" spans="2:16" x14ac:dyDescent="0.25">
      <c r="B82" s="224" t="s">
        <v>3</v>
      </c>
      <c r="C82" s="225" t="s">
        <v>68</v>
      </c>
      <c r="D82" s="225"/>
      <c r="E82" s="225"/>
      <c r="F82" s="226"/>
      <c r="G82" s="227"/>
      <c r="H82" s="228"/>
      <c r="I82" s="229"/>
      <c r="J82" s="224" t="s">
        <v>3</v>
      </c>
      <c r="K82" s="225" t="s">
        <v>101</v>
      </c>
      <c r="L82" s="225"/>
      <c r="M82" s="225"/>
      <c r="N82" s="226"/>
      <c r="O82" s="227"/>
      <c r="P82" s="228"/>
    </row>
    <row r="83" spans="2:16" x14ac:dyDescent="0.25">
      <c r="B83" s="230" t="s">
        <v>4</v>
      </c>
      <c r="C83" s="229" t="s">
        <v>67</v>
      </c>
      <c r="D83" s="229"/>
      <c r="E83" s="231" t="s">
        <v>15</v>
      </c>
      <c r="F83" s="232" t="s">
        <v>16</v>
      </c>
      <c r="G83" s="233" t="s">
        <v>54</v>
      </c>
      <c r="H83" s="234"/>
      <c r="I83" s="229"/>
      <c r="J83" s="230" t="s">
        <v>4</v>
      </c>
      <c r="K83" s="229" t="s">
        <v>100</v>
      </c>
      <c r="L83" s="229"/>
      <c r="M83" s="231" t="s">
        <v>15</v>
      </c>
      <c r="N83" s="232" t="s">
        <v>16</v>
      </c>
      <c r="O83" s="233" t="s">
        <v>54</v>
      </c>
      <c r="P83" s="234"/>
    </row>
    <row r="84" spans="2:16" x14ac:dyDescent="0.25">
      <c r="B84" s="230" t="s">
        <v>126</v>
      </c>
      <c r="C84" s="235" t="s">
        <v>166</v>
      </c>
      <c r="D84" s="235" t="s">
        <v>167</v>
      </c>
      <c r="E84" s="235" t="s">
        <v>126</v>
      </c>
      <c r="F84" s="235">
        <v>6</v>
      </c>
      <c r="G84" s="235">
        <v>601.5</v>
      </c>
      <c r="H84" s="234"/>
      <c r="I84" s="229"/>
      <c r="J84" s="230" t="s">
        <v>126</v>
      </c>
      <c r="K84" s="235" t="s">
        <v>133</v>
      </c>
      <c r="L84" s="235" t="s">
        <v>134</v>
      </c>
      <c r="M84" s="235" t="s">
        <v>126</v>
      </c>
      <c r="N84" s="235">
        <v>7</v>
      </c>
      <c r="O84" s="236">
        <v>1041.3</v>
      </c>
      <c r="P84" s="234"/>
    </row>
    <row r="85" spans="2:16" x14ac:dyDescent="0.25">
      <c r="B85" s="230" t="s">
        <v>126</v>
      </c>
      <c r="C85" s="235" t="s">
        <v>133</v>
      </c>
      <c r="D85" s="235" t="s">
        <v>134</v>
      </c>
      <c r="E85" s="235" t="s">
        <v>126</v>
      </c>
      <c r="F85" s="235">
        <v>7</v>
      </c>
      <c r="G85" s="236">
        <v>1041.3</v>
      </c>
      <c r="H85" s="234"/>
      <c r="I85" s="229"/>
      <c r="J85" s="230" t="s">
        <v>126</v>
      </c>
      <c r="K85" s="235" t="s">
        <v>166</v>
      </c>
      <c r="L85" s="235" t="s">
        <v>167</v>
      </c>
      <c r="M85" s="235" t="s">
        <v>126</v>
      </c>
      <c r="N85" s="235">
        <v>6</v>
      </c>
      <c r="O85" s="236">
        <v>1635.5</v>
      </c>
      <c r="P85" s="234"/>
    </row>
    <row r="86" spans="2:16" x14ac:dyDescent="0.25">
      <c r="B86" s="230" t="s">
        <v>126</v>
      </c>
      <c r="C86" s="235" t="s">
        <v>204</v>
      </c>
      <c r="D86" s="235" t="s">
        <v>152</v>
      </c>
      <c r="E86" s="235" t="s">
        <v>126</v>
      </c>
      <c r="F86" s="235">
        <v>4</v>
      </c>
      <c r="G86" s="236">
        <v>1207</v>
      </c>
      <c r="H86" s="234"/>
      <c r="I86" s="229"/>
      <c r="J86" s="230" t="s">
        <v>126</v>
      </c>
      <c r="K86" s="235" t="s">
        <v>171</v>
      </c>
      <c r="L86" s="235" t="s">
        <v>160</v>
      </c>
      <c r="M86" s="235" t="s">
        <v>126</v>
      </c>
      <c r="N86" s="235">
        <v>6</v>
      </c>
      <c r="O86" s="236">
        <v>1216</v>
      </c>
      <c r="P86" s="234"/>
    </row>
    <row r="87" spans="2:16" x14ac:dyDescent="0.25">
      <c r="B87" s="230" t="s">
        <v>126</v>
      </c>
      <c r="C87" s="235" t="s">
        <v>135</v>
      </c>
      <c r="D87" s="235" t="s">
        <v>136</v>
      </c>
      <c r="E87" s="235" t="s">
        <v>126</v>
      </c>
      <c r="F87" s="235">
        <v>7</v>
      </c>
      <c r="G87" s="235">
        <v>199</v>
      </c>
      <c r="H87" s="234"/>
      <c r="I87" s="229"/>
      <c r="J87" s="230" t="s">
        <v>126</v>
      </c>
      <c r="K87" s="235" t="s">
        <v>159</v>
      </c>
      <c r="L87" s="235" t="s">
        <v>160</v>
      </c>
      <c r="M87" s="235" t="s">
        <v>126</v>
      </c>
      <c r="N87" s="235">
        <v>6</v>
      </c>
      <c r="O87" s="236">
        <v>1288</v>
      </c>
      <c r="P87" s="234"/>
    </row>
    <row r="88" spans="2:16" x14ac:dyDescent="0.25">
      <c r="B88" s="230" t="s">
        <v>267</v>
      </c>
      <c r="C88" s="235" t="s">
        <v>168</v>
      </c>
      <c r="D88" s="235" t="s">
        <v>169</v>
      </c>
      <c r="E88" s="235" t="s">
        <v>139</v>
      </c>
      <c r="F88" s="235">
        <v>7</v>
      </c>
      <c r="G88" s="236">
        <v>1885</v>
      </c>
      <c r="H88" s="234"/>
      <c r="I88" s="229"/>
      <c r="J88" s="230" t="s">
        <v>267</v>
      </c>
      <c r="K88" s="235" t="s">
        <v>168</v>
      </c>
      <c r="L88" s="235" t="s">
        <v>169</v>
      </c>
      <c r="M88" s="235" t="s">
        <v>139</v>
      </c>
      <c r="N88" s="235">
        <v>7</v>
      </c>
      <c r="O88" s="236">
        <v>1885</v>
      </c>
      <c r="P88" s="234"/>
    </row>
    <row r="89" spans="2:16" x14ac:dyDescent="0.25">
      <c r="B89" s="230" t="s">
        <v>123</v>
      </c>
      <c r="C89" s="235" t="s">
        <v>121</v>
      </c>
      <c r="D89" s="235" t="s">
        <v>122</v>
      </c>
      <c r="E89" s="235" t="s">
        <v>123</v>
      </c>
      <c r="F89" s="235">
        <v>8</v>
      </c>
      <c r="G89" s="236">
        <v>2125.6</v>
      </c>
      <c r="H89" s="234"/>
      <c r="I89" s="229"/>
      <c r="J89" s="230" t="s">
        <v>123</v>
      </c>
      <c r="K89" s="235" t="s">
        <v>121</v>
      </c>
      <c r="L89" s="235" t="s">
        <v>122</v>
      </c>
      <c r="M89" s="235" t="s">
        <v>123</v>
      </c>
      <c r="N89" s="235">
        <v>8</v>
      </c>
      <c r="O89" s="236">
        <v>2125.6</v>
      </c>
      <c r="P89" s="234"/>
    </row>
    <row r="90" spans="2:16" x14ac:dyDescent="0.25">
      <c r="B90" s="230" t="s">
        <v>123</v>
      </c>
      <c r="C90" s="235" t="s">
        <v>153</v>
      </c>
      <c r="D90" s="235" t="s">
        <v>154</v>
      </c>
      <c r="E90" s="235" t="s">
        <v>123</v>
      </c>
      <c r="F90" s="235">
        <v>7</v>
      </c>
      <c r="G90" s="236">
        <v>2289.5</v>
      </c>
      <c r="H90" s="234"/>
      <c r="I90" s="229"/>
      <c r="J90" s="230" t="s">
        <v>123</v>
      </c>
      <c r="K90" s="235" t="s">
        <v>180</v>
      </c>
      <c r="L90" s="235" t="s">
        <v>182</v>
      </c>
      <c r="M90" s="235" t="s">
        <v>123</v>
      </c>
      <c r="N90" s="235">
        <v>7</v>
      </c>
      <c r="O90" s="236">
        <v>2160.3000000000002</v>
      </c>
      <c r="P90" s="234"/>
    </row>
    <row r="91" spans="2:16" x14ac:dyDescent="0.25">
      <c r="B91" s="230" t="s">
        <v>120</v>
      </c>
      <c r="C91" s="235" t="s">
        <v>131</v>
      </c>
      <c r="D91" s="235" t="s">
        <v>132</v>
      </c>
      <c r="E91" s="235" t="s">
        <v>120</v>
      </c>
      <c r="F91" s="235">
        <v>9</v>
      </c>
      <c r="G91" s="236">
        <v>1823.8</v>
      </c>
      <c r="H91" s="234"/>
      <c r="I91" s="229"/>
      <c r="J91" s="230" t="s">
        <v>120</v>
      </c>
      <c r="K91" s="235" t="s">
        <v>177</v>
      </c>
      <c r="L91" s="235" t="s">
        <v>175</v>
      </c>
      <c r="M91" s="235" t="s">
        <v>120</v>
      </c>
      <c r="N91" s="235">
        <v>6</v>
      </c>
      <c r="O91" s="236">
        <v>901.5</v>
      </c>
      <c r="P91" s="234"/>
    </row>
    <row r="92" spans="2:16" x14ac:dyDescent="0.25">
      <c r="B92" s="230" t="s">
        <v>120</v>
      </c>
      <c r="C92" s="235" t="s">
        <v>127</v>
      </c>
      <c r="D92" s="235" t="s">
        <v>152</v>
      </c>
      <c r="E92" s="235" t="s">
        <v>120</v>
      </c>
      <c r="F92" s="235">
        <v>5</v>
      </c>
      <c r="G92" s="236">
        <v>1383.8</v>
      </c>
      <c r="H92" s="234"/>
      <c r="I92" s="229"/>
      <c r="J92" s="230" t="s">
        <v>120</v>
      </c>
      <c r="K92" s="235" t="s">
        <v>161</v>
      </c>
      <c r="L92" s="235" t="s">
        <v>162</v>
      </c>
      <c r="M92" s="235" t="s">
        <v>120</v>
      </c>
      <c r="N92" s="235">
        <v>8</v>
      </c>
      <c r="O92" s="236">
        <v>1824.6</v>
      </c>
      <c r="P92" s="234"/>
    </row>
    <row r="93" spans="2:16" x14ac:dyDescent="0.25">
      <c r="B93" s="230" t="s">
        <v>120</v>
      </c>
      <c r="C93" s="235" t="s">
        <v>192</v>
      </c>
      <c r="D93" s="235" t="s">
        <v>197</v>
      </c>
      <c r="E93" s="235" t="s">
        <v>120</v>
      </c>
      <c r="F93" s="235">
        <v>5</v>
      </c>
      <c r="G93" s="236">
        <v>1624</v>
      </c>
      <c r="H93" s="234"/>
      <c r="I93" s="229"/>
      <c r="J93" s="230" t="s">
        <v>120</v>
      </c>
      <c r="K93" s="235" t="s">
        <v>206</v>
      </c>
      <c r="L93" s="235" t="s">
        <v>160</v>
      </c>
      <c r="M93" s="235" t="s">
        <v>120</v>
      </c>
      <c r="N93" s="235">
        <v>4</v>
      </c>
      <c r="O93" s="236">
        <v>884.5</v>
      </c>
      <c r="P93" s="234"/>
    </row>
    <row r="94" spans="2:16" x14ac:dyDescent="0.25">
      <c r="B94" s="230" t="s">
        <v>120</v>
      </c>
      <c r="C94" s="235" t="s">
        <v>176</v>
      </c>
      <c r="D94" s="235" t="s">
        <v>175</v>
      </c>
      <c r="E94" s="235" t="s">
        <v>120</v>
      </c>
      <c r="F94" s="235">
        <v>5</v>
      </c>
      <c r="G94" s="235">
        <v>620</v>
      </c>
      <c r="H94" s="234"/>
      <c r="I94" s="229"/>
      <c r="J94" s="230" t="s">
        <v>120</v>
      </c>
      <c r="K94" s="235" t="s">
        <v>127</v>
      </c>
      <c r="L94" s="235" t="s">
        <v>152</v>
      </c>
      <c r="M94" s="235" t="s">
        <v>120</v>
      </c>
      <c r="N94" s="235">
        <v>5</v>
      </c>
      <c r="O94" s="236">
        <v>1383.8</v>
      </c>
      <c r="P94" s="234"/>
    </row>
    <row r="95" spans="2:16" x14ac:dyDescent="0.25">
      <c r="B95" s="237"/>
      <c r="C95" s="229"/>
      <c r="D95" s="229"/>
      <c r="E95" s="231" t="s">
        <v>268</v>
      </c>
      <c r="F95" s="232">
        <v>70</v>
      </c>
      <c r="G95" s="233">
        <v>16772.799999999996</v>
      </c>
      <c r="H95" s="234"/>
      <c r="I95" s="229"/>
      <c r="J95" s="237"/>
      <c r="K95" s="229"/>
      <c r="L95" s="229"/>
      <c r="M95" s="231" t="s">
        <v>268</v>
      </c>
      <c r="N95" s="232">
        <v>70</v>
      </c>
      <c r="O95" s="233">
        <v>16346.1</v>
      </c>
      <c r="P95" s="234"/>
    </row>
    <row r="96" spans="2:16" ht="15.75" thickBot="1" x14ac:dyDescent="0.3">
      <c r="B96" s="238"/>
      <c r="C96" s="239"/>
      <c r="D96" s="239"/>
      <c r="E96" s="239"/>
      <c r="F96" s="240"/>
      <c r="G96" s="241"/>
      <c r="H96" s="242"/>
      <c r="I96" s="229"/>
      <c r="J96" s="238"/>
      <c r="K96" s="239"/>
      <c r="L96" s="239"/>
      <c r="M96" s="239"/>
      <c r="N96" s="240"/>
      <c r="O96" s="241"/>
      <c r="P96" s="242"/>
    </row>
    <row r="97" spans="2:16" ht="15.75" thickBot="1" x14ac:dyDescent="0.3">
      <c r="B97" s="229"/>
      <c r="C97" s="229"/>
      <c r="D97" s="229"/>
      <c r="E97" s="229"/>
      <c r="F97" s="243"/>
      <c r="G97" s="244"/>
      <c r="H97" s="229"/>
      <c r="I97" s="229"/>
      <c r="J97" s="229"/>
      <c r="K97" s="229"/>
      <c r="L97" s="229"/>
      <c r="M97" s="229"/>
      <c r="N97" s="243"/>
      <c r="O97" s="244"/>
      <c r="P97" s="229"/>
    </row>
    <row r="98" spans="2:16" x14ac:dyDescent="0.25">
      <c r="B98" s="224" t="s">
        <v>3</v>
      </c>
      <c r="C98" s="225" t="s">
        <v>103</v>
      </c>
      <c r="D98" s="225"/>
      <c r="E98" s="225"/>
      <c r="F98" s="226"/>
      <c r="G98" s="227"/>
      <c r="H98" s="228"/>
      <c r="I98" s="229"/>
      <c r="J98" s="224" t="s">
        <v>3</v>
      </c>
      <c r="K98" s="225" t="s">
        <v>105</v>
      </c>
      <c r="L98" s="225"/>
      <c r="M98" s="225"/>
      <c r="N98" s="226"/>
      <c r="O98" s="227"/>
      <c r="P98" s="228"/>
    </row>
    <row r="99" spans="2:16" x14ac:dyDescent="0.25">
      <c r="B99" s="230" t="s">
        <v>4</v>
      </c>
      <c r="C99" s="229" t="s">
        <v>102</v>
      </c>
      <c r="D99" s="229"/>
      <c r="E99" s="231" t="s">
        <v>15</v>
      </c>
      <c r="F99" s="232" t="s">
        <v>16</v>
      </c>
      <c r="G99" s="233" t="s">
        <v>54</v>
      </c>
      <c r="H99" s="234"/>
      <c r="I99" s="229"/>
      <c r="J99" s="230" t="s">
        <v>4</v>
      </c>
      <c r="K99" s="229" t="s">
        <v>104</v>
      </c>
      <c r="L99" s="229"/>
      <c r="M99" s="231" t="s">
        <v>15</v>
      </c>
      <c r="N99" s="232" t="s">
        <v>16</v>
      </c>
      <c r="O99" s="233" t="s">
        <v>54</v>
      </c>
      <c r="P99" s="234"/>
    </row>
    <row r="100" spans="2:16" x14ac:dyDescent="0.25">
      <c r="B100" s="230" t="s">
        <v>126</v>
      </c>
      <c r="C100" s="235" t="s">
        <v>171</v>
      </c>
      <c r="D100" s="235" t="s">
        <v>160</v>
      </c>
      <c r="E100" s="235" t="s">
        <v>126</v>
      </c>
      <c r="F100" s="235">
        <v>6</v>
      </c>
      <c r="G100" s="236">
        <v>1216</v>
      </c>
      <c r="H100" s="234"/>
      <c r="I100" s="229"/>
      <c r="J100" s="230" t="s">
        <v>126</v>
      </c>
      <c r="K100" s="235" t="s">
        <v>174</v>
      </c>
      <c r="L100" s="235" t="s">
        <v>175</v>
      </c>
      <c r="M100" s="235" t="s">
        <v>126</v>
      </c>
      <c r="N100" s="235">
        <v>6</v>
      </c>
      <c r="O100" s="236">
        <v>875.5</v>
      </c>
      <c r="P100" s="234"/>
    </row>
    <row r="101" spans="2:16" x14ac:dyDescent="0.25">
      <c r="B101" s="230" t="s">
        <v>126</v>
      </c>
      <c r="C101" s="235" t="s">
        <v>159</v>
      </c>
      <c r="D101" s="235" t="s">
        <v>160</v>
      </c>
      <c r="E101" s="235" t="s">
        <v>126</v>
      </c>
      <c r="F101" s="235">
        <v>6</v>
      </c>
      <c r="G101" s="236">
        <v>1288</v>
      </c>
      <c r="H101" s="234"/>
      <c r="I101" s="229"/>
      <c r="J101" s="230" t="s">
        <v>126</v>
      </c>
      <c r="K101" s="235" t="s">
        <v>260</v>
      </c>
      <c r="L101" s="235" t="s">
        <v>261</v>
      </c>
      <c r="M101" s="235" t="s">
        <v>126</v>
      </c>
      <c r="N101" s="235">
        <v>6</v>
      </c>
      <c r="O101" s="236">
        <v>0</v>
      </c>
      <c r="P101" s="234"/>
    </row>
    <row r="102" spans="2:16" x14ac:dyDescent="0.25">
      <c r="B102" s="230" t="s">
        <v>126</v>
      </c>
      <c r="C102" s="235" t="s">
        <v>137</v>
      </c>
      <c r="D102" s="235" t="s">
        <v>136</v>
      </c>
      <c r="E102" s="235" t="s">
        <v>126</v>
      </c>
      <c r="F102" s="235">
        <v>7</v>
      </c>
      <c r="G102" s="236">
        <v>1485</v>
      </c>
      <c r="H102" s="234"/>
      <c r="I102" s="229"/>
      <c r="J102" s="230" t="s">
        <v>126</v>
      </c>
      <c r="K102" s="235" t="s">
        <v>137</v>
      </c>
      <c r="L102" s="235" t="s">
        <v>136</v>
      </c>
      <c r="M102" s="235" t="s">
        <v>126</v>
      </c>
      <c r="N102" s="235">
        <v>7</v>
      </c>
      <c r="O102" s="236">
        <v>1485</v>
      </c>
      <c r="P102" s="234"/>
    </row>
    <row r="103" spans="2:16" x14ac:dyDescent="0.25">
      <c r="B103" s="230" t="s">
        <v>126</v>
      </c>
      <c r="C103" s="235" t="s">
        <v>135</v>
      </c>
      <c r="D103" s="235" t="s">
        <v>136</v>
      </c>
      <c r="E103" s="235" t="s">
        <v>126</v>
      </c>
      <c r="F103" s="235">
        <v>7</v>
      </c>
      <c r="G103" s="236">
        <v>1359</v>
      </c>
      <c r="H103" s="234"/>
      <c r="I103" s="229"/>
      <c r="J103" s="230" t="s">
        <v>126</v>
      </c>
      <c r="K103" s="235" t="s">
        <v>135</v>
      </c>
      <c r="L103" s="235" t="s">
        <v>136</v>
      </c>
      <c r="M103" s="235" t="s">
        <v>126</v>
      </c>
      <c r="N103" s="235">
        <v>7</v>
      </c>
      <c r="O103" s="236">
        <v>1359</v>
      </c>
      <c r="P103" s="234"/>
    </row>
    <row r="104" spans="2:16" x14ac:dyDescent="0.25">
      <c r="B104" s="230" t="s">
        <v>267</v>
      </c>
      <c r="C104" s="235" t="s">
        <v>138</v>
      </c>
      <c r="D104" s="235" t="s">
        <v>136</v>
      </c>
      <c r="E104" s="235" t="s">
        <v>139</v>
      </c>
      <c r="F104" s="235">
        <v>8</v>
      </c>
      <c r="G104" s="236">
        <v>1540</v>
      </c>
      <c r="H104" s="234"/>
      <c r="I104" s="229"/>
      <c r="J104" s="230" t="s">
        <v>267</v>
      </c>
      <c r="K104" s="235" t="s">
        <v>138</v>
      </c>
      <c r="L104" s="235" t="s">
        <v>136</v>
      </c>
      <c r="M104" s="235" t="s">
        <v>139</v>
      </c>
      <c r="N104" s="235">
        <v>8</v>
      </c>
      <c r="O104" s="236">
        <v>1540</v>
      </c>
      <c r="P104" s="234"/>
    </row>
    <row r="105" spans="2:16" x14ac:dyDescent="0.25">
      <c r="B105" s="230" t="s">
        <v>123</v>
      </c>
      <c r="C105" s="235" t="s">
        <v>180</v>
      </c>
      <c r="D105" s="235" t="s">
        <v>182</v>
      </c>
      <c r="E105" s="235" t="s">
        <v>123</v>
      </c>
      <c r="F105" s="235">
        <v>7</v>
      </c>
      <c r="G105" s="236">
        <v>2160.3000000000002</v>
      </c>
      <c r="H105" s="234"/>
      <c r="I105" s="229"/>
      <c r="J105" s="230" t="s">
        <v>123</v>
      </c>
      <c r="K105" s="235" t="s">
        <v>157</v>
      </c>
      <c r="L105" s="235" t="s">
        <v>158</v>
      </c>
      <c r="M105" s="235" t="s">
        <v>123</v>
      </c>
      <c r="N105" s="235">
        <v>7</v>
      </c>
      <c r="O105" s="236">
        <v>1208</v>
      </c>
      <c r="P105" s="234"/>
    </row>
    <row r="106" spans="2:16" x14ac:dyDescent="0.25">
      <c r="B106" s="230" t="s">
        <v>123</v>
      </c>
      <c r="C106" s="235" t="s">
        <v>121</v>
      </c>
      <c r="D106" s="235" t="s">
        <v>122</v>
      </c>
      <c r="E106" s="235" t="s">
        <v>123</v>
      </c>
      <c r="F106" s="235">
        <v>8</v>
      </c>
      <c r="G106" s="236">
        <v>2125.6</v>
      </c>
      <c r="H106" s="234"/>
      <c r="I106" s="229"/>
      <c r="J106" s="230" t="s">
        <v>123</v>
      </c>
      <c r="K106" s="235" t="s">
        <v>153</v>
      </c>
      <c r="L106" s="235" t="s">
        <v>154</v>
      </c>
      <c r="M106" s="235" t="s">
        <v>123</v>
      </c>
      <c r="N106" s="235">
        <v>7</v>
      </c>
      <c r="O106" s="236">
        <v>2289.5</v>
      </c>
      <c r="P106" s="234"/>
    </row>
    <row r="107" spans="2:16" x14ac:dyDescent="0.25">
      <c r="B107" s="230" t="s">
        <v>120</v>
      </c>
      <c r="C107" s="235" t="s">
        <v>206</v>
      </c>
      <c r="D107" s="235" t="s">
        <v>160</v>
      </c>
      <c r="E107" s="235" t="s">
        <v>120</v>
      </c>
      <c r="F107" s="235">
        <v>4</v>
      </c>
      <c r="G107" s="236">
        <v>884.5</v>
      </c>
      <c r="H107" s="234"/>
      <c r="I107" s="229"/>
      <c r="J107" s="230" t="s">
        <v>120</v>
      </c>
      <c r="K107" s="235" t="s">
        <v>206</v>
      </c>
      <c r="L107" s="235" t="s">
        <v>160</v>
      </c>
      <c r="M107" s="235" t="s">
        <v>120</v>
      </c>
      <c r="N107" s="235">
        <v>4</v>
      </c>
      <c r="O107" s="236">
        <v>884.5</v>
      </c>
      <c r="P107" s="234"/>
    </row>
    <row r="108" spans="2:16" x14ac:dyDescent="0.25">
      <c r="B108" s="230" t="s">
        <v>120</v>
      </c>
      <c r="C108" s="235" t="s">
        <v>177</v>
      </c>
      <c r="D108" s="235" t="s">
        <v>175</v>
      </c>
      <c r="E108" s="235" t="s">
        <v>120</v>
      </c>
      <c r="F108" s="235">
        <v>6</v>
      </c>
      <c r="G108" s="236">
        <v>901.5</v>
      </c>
      <c r="H108" s="234"/>
      <c r="I108" s="229"/>
      <c r="J108" s="230" t="s">
        <v>120</v>
      </c>
      <c r="K108" s="235" t="s">
        <v>177</v>
      </c>
      <c r="L108" s="235" t="s">
        <v>175</v>
      </c>
      <c r="M108" s="235" t="s">
        <v>120</v>
      </c>
      <c r="N108" s="235">
        <v>6</v>
      </c>
      <c r="O108" s="236">
        <v>901.5</v>
      </c>
      <c r="P108" s="234"/>
    </row>
    <row r="109" spans="2:16" x14ac:dyDescent="0.25">
      <c r="B109" s="230" t="s">
        <v>120</v>
      </c>
      <c r="C109" s="235" t="s">
        <v>188</v>
      </c>
      <c r="D109" s="235" t="s">
        <v>189</v>
      </c>
      <c r="E109" s="235" t="s">
        <v>120</v>
      </c>
      <c r="F109" s="235">
        <v>5</v>
      </c>
      <c r="G109" s="236">
        <v>891</v>
      </c>
      <c r="H109" s="234"/>
      <c r="I109" s="229"/>
      <c r="J109" s="230" t="s">
        <v>120</v>
      </c>
      <c r="K109" s="235" t="s">
        <v>173</v>
      </c>
      <c r="L109" s="235" t="s">
        <v>128</v>
      </c>
      <c r="M109" s="235" t="s">
        <v>120</v>
      </c>
      <c r="N109" s="235">
        <v>6</v>
      </c>
      <c r="O109" s="236">
        <v>1378.5</v>
      </c>
      <c r="P109" s="234"/>
    </row>
    <row r="110" spans="2:16" x14ac:dyDescent="0.25">
      <c r="B110" s="230" t="s">
        <v>120</v>
      </c>
      <c r="C110" s="235" t="s">
        <v>127</v>
      </c>
      <c r="D110" s="235" t="s">
        <v>152</v>
      </c>
      <c r="E110" s="235" t="s">
        <v>120</v>
      </c>
      <c r="F110" s="235">
        <v>5</v>
      </c>
      <c r="G110" s="236">
        <v>1383.8</v>
      </c>
      <c r="H110" s="234"/>
      <c r="I110" s="229"/>
      <c r="J110" s="230" t="s">
        <v>120</v>
      </c>
      <c r="K110" s="235" t="s">
        <v>127</v>
      </c>
      <c r="L110" s="235" t="s">
        <v>152</v>
      </c>
      <c r="M110" s="235" t="s">
        <v>120</v>
      </c>
      <c r="N110" s="235">
        <v>5</v>
      </c>
      <c r="O110" s="236">
        <v>1383.8</v>
      </c>
      <c r="P110" s="234"/>
    </row>
    <row r="111" spans="2:16" x14ac:dyDescent="0.25">
      <c r="B111" s="237"/>
      <c r="C111" s="229"/>
      <c r="D111" s="229"/>
      <c r="E111" s="231" t="s">
        <v>268</v>
      </c>
      <c r="F111" s="232">
        <v>69</v>
      </c>
      <c r="G111" s="233">
        <v>15234.699999999999</v>
      </c>
      <c r="H111" s="234"/>
      <c r="I111" s="229"/>
      <c r="J111" s="237"/>
      <c r="K111" s="229"/>
      <c r="L111" s="229"/>
      <c r="M111" s="231" t="s">
        <v>268</v>
      </c>
      <c r="N111" s="232">
        <v>69</v>
      </c>
      <c r="O111" s="233">
        <v>13305.3</v>
      </c>
      <c r="P111" s="234"/>
    </row>
    <row r="112" spans="2:16" ht="15.75" thickBot="1" x14ac:dyDescent="0.3">
      <c r="B112" s="238"/>
      <c r="C112" s="239"/>
      <c r="D112" s="239"/>
      <c r="E112" s="239"/>
      <c r="F112" s="240"/>
      <c r="G112" s="241"/>
      <c r="H112" s="242"/>
      <c r="I112" s="229"/>
      <c r="J112" s="238"/>
      <c r="K112" s="239"/>
      <c r="L112" s="239"/>
      <c r="M112" s="239"/>
      <c r="N112" s="240"/>
      <c r="O112" s="241"/>
      <c r="P112" s="242"/>
    </row>
    <row r="113" spans="2:16" ht="15.75" thickBot="1" x14ac:dyDescent="0.3">
      <c r="B113" s="229"/>
      <c r="C113" s="229"/>
      <c r="D113" s="229"/>
      <c r="E113" s="229"/>
      <c r="F113" s="243"/>
      <c r="G113" s="244"/>
      <c r="H113" s="229"/>
      <c r="I113" s="229"/>
      <c r="J113" s="229"/>
      <c r="K113" s="229"/>
      <c r="L113" s="229"/>
      <c r="M113" s="229"/>
      <c r="N113" s="243"/>
      <c r="O113" s="244"/>
      <c r="P113" s="229"/>
    </row>
    <row r="114" spans="2:16" x14ac:dyDescent="0.25">
      <c r="B114" s="224" t="s">
        <v>3</v>
      </c>
      <c r="C114" s="225" t="s">
        <v>107</v>
      </c>
      <c r="D114" s="225"/>
      <c r="E114" s="225"/>
      <c r="F114" s="226"/>
      <c r="G114" s="227"/>
      <c r="H114" s="228"/>
      <c r="I114" s="229"/>
      <c r="J114" s="224" t="s">
        <v>3</v>
      </c>
      <c r="K114" s="225" t="s">
        <v>9</v>
      </c>
      <c r="L114" s="225"/>
      <c r="M114" s="225"/>
      <c r="N114" s="226"/>
      <c r="O114" s="227"/>
      <c r="P114" s="228"/>
    </row>
    <row r="115" spans="2:16" x14ac:dyDescent="0.25">
      <c r="B115" s="230" t="s">
        <v>4</v>
      </c>
      <c r="C115" s="229" t="s">
        <v>106</v>
      </c>
      <c r="D115" s="229"/>
      <c r="E115" s="231" t="s">
        <v>15</v>
      </c>
      <c r="F115" s="232" t="s">
        <v>16</v>
      </c>
      <c r="G115" s="233" t="s">
        <v>54</v>
      </c>
      <c r="H115" s="234"/>
      <c r="I115" s="229"/>
      <c r="J115" s="230" t="s">
        <v>4</v>
      </c>
      <c r="K115" s="229" t="s">
        <v>81</v>
      </c>
      <c r="L115" s="229"/>
      <c r="M115" s="231" t="s">
        <v>15</v>
      </c>
      <c r="N115" s="232" t="s">
        <v>16</v>
      </c>
      <c r="O115" s="233" t="s">
        <v>54</v>
      </c>
      <c r="P115" s="234"/>
    </row>
    <row r="116" spans="2:16" x14ac:dyDescent="0.25">
      <c r="B116" s="230" t="s">
        <v>126</v>
      </c>
      <c r="C116" s="235" t="s">
        <v>159</v>
      </c>
      <c r="D116" s="235" t="s">
        <v>160</v>
      </c>
      <c r="E116" s="235" t="s">
        <v>126</v>
      </c>
      <c r="F116" s="235">
        <v>6</v>
      </c>
      <c r="G116" s="236">
        <v>1288</v>
      </c>
      <c r="H116" s="234"/>
      <c r="I116" s="229"/>
      <c r="J116" s="230" t="s">
        <v>126</v>
      </c>
      <c r="K116" s="235" t="s">
        <v>159</v>
      </c>
      <c r="L116" s="235" t="s">
        <v>160</v>
      </c>
      <c r="M116" s="235" t="s">
        <v>126</v>
      </c>
      <c r="N116" s="235">
        <v>6</v>
      </c>
      <c r="O116" s="236">
        <v>1288</v>
      </c>
      <c r="P116" s="234"/>
    </row>
    <row r="117" spans="2:16" x14ac:dyDescent="0.25">
      <c r="B117" s="230" t="s">
        <v>126</v>
      </c>
      <c r="C117" s="235" t="s">
        <v>171</v>
      </c>
      <c r="D117" s="235" t="s">
        <v>160</v>
      </c>
      <c r="E117" s="235" t="s">
        <v>126</v>
      </c>
      <c r="F117" s="235">
        <v>6</v>
      </c>
      <c r="G117" s="236">
        <v>1216</v>
      </c>
      <c r="H117" s="234"/>
      <c r="I117" s="229"/>
      <c r="J117" s="230" t="s">
        <v>126</v>
      </c>
      <c r="K117" s="235" t="s">
        <v>133</v>
      </c>
      <c r="L117" s="235" t="s">
        <v>134</v>
      </c>
      <c r="M117" s="235" t="s">
        <v>126</v>
      </c>
      <c r="N117" s="235">
        <v>7</v>
      </c>
      <c r="O117" s="236">
        <v>1041.3</v>
      </c>
      <c r="P117" s="234"/>
    </row>
    <row r="118" spans="2:16" x14ac:dyDescent="0.25">
      <c r="B118" s="230" t="s">
        <v>126</v>
      </c>
      <c r="C118" s="235" t="s">
        <v>204</v>
      </c>
      <c r="D118" s="235" t="s">
        <v>152</v>
      </c>
      <c r="E118" s="235" t="s">
        <v>126</v>
      </c>
      <c r="F118" s="235">
        <v>4</v>
      </c>
      <c r="G118" s="236">
        <v>1207</v>
      </c>
      <c r="H118" s="234"/>
      <c r="I118" s="229"/>
      <c r="J118" s="230" t="s">
        <v>126</v>
      </c>
      <c r="K118" s="235" t="s">
        <v>124</v>
      </c>
      <c r="L118" s="235" t="s">
        <v>125</v>
      </c>
      <c r="M118" s="235" t="s">
        <v>126</v>
      </c>
      <c r="N118" s="235">
        <v>7</v>
      </c>
      <c r="O118" s="236">
        <v>702</v>
      </c>
      <c r="P118" s="234"/>
    </row>
    <row r="119" spans="2:16" x14ac:dyDescent="0.25">
      <c r="B119" s="230" t="s">
        <v>126</v>
      </c>
      <c r="C119" s="235" t="s">
        <v>174</v>
      </c>
      <c r="D119" s="235" t="s">
        <v>175</v>
      </c>
      <c r="E119" s="235" t="s">
        <v>126</v>
      </c>
      <c r="F119" s="235">
        <v>6</v>
      </c>
      <c r="G119" s="236">
        <v>875.5</v>
      </c>
      <c r="H119" s="234"/>
      <c r="I119" s="229"/>
      <c r="J119" s="230" t="s">
        <v>126</v>
      </c>
      <c r="K119" s="235" t="s">
        <v>171</v>
      </c>
      <c r="L119" s="235" t="s">
        <v>160</v>
      </c>
      <c r="M119" s="235" t="s">
        <v>126</v>
      </c>
      <c r="N119" s="235">
        <v>6</v>
      </c>
      <c r="O119" s="236">
        <v>1216</v>
      </c>
      <c r="P119" s="234"/>
    </row>
    <row r="120" spans="2:16" x14ac:dyDescent="0.25">
      <c r="B120" s="230" t="s">
        <v>267</v>
      </c>
      <c r="C120" s="235" t="s">
        <v>168</v>
      </c>
      <c r="D120" s="235" t="s">
        <v>169</v>
      </c>
      <c r="E120" s="235" t="s">
        <v>139</v>
      </c>
      <c r="F120" s="235">
        <v>7</v>
      </c>
      <c r="G120" s="236">
        <v>1885</v>
      </c>
      <c r="H120" s="234"/>
      <c r="I120" s="229"/>
      <c r="J120" s="230" t="s">
        <v>267</v>
      </c>
      <c r="K120" s="235" t="s">
        <v>178</v>
      </c>
      <c r="L120" s="235" t="s">
        <v>179</v>
      </c>
      <c r="M120" s="235" t="s">
        <v>139</v>
      </c>
      <c r="N120" s="235">
        <v>7</v>
      </c>
      <c r="O120" s="236">
        <v>1365</v>
      </c>
      <c r="P120" s="234"/>
    </row>
    <row r="121" spans="2:16" x14ac:dyDescent="0.25">
      <c r="B121" s="230" t="s">
        <v>123</v>
      </c>
      <c r="C121" s="235" t="s">
        <v>121</v>
      </c>
      <c r="D121" s="235" t="s">
        <v>122</v>
      </c>
      <c r="E121" s="235" t="s">
        <v>123</v>
      </c>
      <c r="F121" s="235">
        <v>8</v>
      </c>
      <c r="G121" s="236">
        <v>2125.6</v>
      </c>
      <c r="H121" s="234"/>
      <c r="I121" s="229"/>
      <c r="J121" s="230" t="s">
        <v>123</v>
      </c>
      <c r="K121" s="235" t="s">
        <v>180</v>
      </c>
      <c r="L121" s="235" t="s">
        <v>182</v>
      </c>
      <c r="M121" s="235" t="s">
        <v>123</v>
      </c>
      <c r="N121" s="235">
        <v>7</v>
      </c>
      <c r="O121" s="236">
        <v>2160.3000000000002</v>
      </c>
      <c r="P121" s="234"/>
    </row>
    <row r="122" spans="2:16" x14ac:dyDescent="0.25">
      <c r="B122" s="230" t="s">
        <v>123</v>
      </c>
      <c r="C122" s="235" t="s">
        <v>180</v>
      </c>
      <c r="D122" s="235" t="s">
        <v>181</v>
      </c>
      <c r="E122" s="235" t="s">
        <v>123</v>
      </c>
      <c r="F122" s="235">
        <v>6</v>
      </c>
      <c r="G122" s="236">
        <v>420.5</v>
      </c>
      <c r="H122" s="234"/>
      <c r="I122" s="229"/>
      <c r="J122" s="230" t="s">
        <v>123</v>
      </c>
      <c r="K122" s="235" t="s">
        <v>153</v>
      </c>
      <c r="L122" s="235" t="s">
        <v>154</v>
      </c>
      <c r="M122" s="235" t="s">
        <v>123</v>
      </c>
      <c r="N122" s="235">
        <v>7</v>
      </c>
      <c r="O122" s="236">
        <v>2289.5</v>
      </c>
      <c r="P122" s="234"/>
    </row>
    <row r="123" spans="2:16" x14ac:dyDescent="0.25">
      <c r="B123" s="230" t="s">
        <v>120</v>
      </c>
      <c r="C123" s="235" t="s">
        <v>177</v>
      </c>
      <c r="D123" s="235" t="s">
        <v>175</v>
      </c>
      <c r="E123" s="235" t="s">
        <v>120</v>
      </c>
      <c r="F123" s="235">
        <v>6</v>
      </c>
      <c r="G123" s="236">
        <v>901.5</v>
      </c>
      <c r="H123" s="234"/>
      <c r="I123" s="229"/>
      <c r="J123" s="230" t="s">
        <v>120</v>
      </c>
      <c r="K123" s="235" t="s">
        <v>161</v>
      </c>
      <c r="L123" s="235" t="s">
        <v>162</v>
      </c>
      <c r="M123" s="235" t="s">
        <v>120</v>
      </c>
      <c r="N123" s="235">
        <v>8</v>
      </c>
      <c r="O123" s="236">
        <v>1824.6</v>
      </c>
      <c r="P123" s="234"/>
    </row>
    <row r="124" spans="2:16" x14ac:dyDescent="0.25">
      <c r="B124" s="230" t="s">
        <v>120</v>
      </c>
      <c r="C124" s="235" t="s">
        <v>131</v>
      </c>
      <c r="D124" s="235" t="s">
        <v>132</v>
      </c>
      <c r="E124" s="235" t="s">
        <v>120</v>
      </c>
      <c r="F124" s="235">
        <v>9</v>
      </c>
      <c r="G124" s="236">
        <v>1823.8</v>
      </c>
      <c r="H124" s="234"/>
      <c r="I124" s="229"/>
      <c r="J124" s="230" t="s">
        <v>120</v>
      </c>
      <c r="K124" s="235" t="s">
        <v>177</v>
      </c>
      <c r="L124" s="235" t="s">
        <v>175</v>
      </c>
      <c r="M124" s="235" t="s">
        <v>120</v>
      </c>
      <c r="N124" s="235">
        <v>6</v>
      </c>
      <c r="O124" s="236">
        <v>901.5</v>
      </c>
      <c r="P124" s="234"/>
    </row>
    <row r="125" spans="2:16" x14ac:dyDescent="0.25">
      <c r="B125" s="230" t="s">
        <v>120</v>
      </c>
      <c r="C125" s="235" t="s">
        <v>161</v>
      </c>
      <c r="D125" s="235" t="s">
        <v>162</v>
      </c>
      <c r="E125" s="235" t="s">
        <v>120</v>
      </c>
      <c r="F125" s="235">
        <v>8</v>
      </c>
      <c r="G125" s="236">
        <v>1824.6</v>
      </c>
      <c r="H125" s="234"/>
      <c r="I125" s="229"/>
      <c r="J125" s="230" t="s">
        <v>120</v>
      </c>
      <c r="K125" s="235" t="s">
        <v>206</v>
      </c>
      <c r="L125" s="235" t="s">
        <v>160</v>
      </c>
      <c r="M125" s="235" t="s">
        <v>120</v>
      </c>
      <c r="N125" s="235">
        <v>4</v>
      </c>
      <c r="O125" s="236">
        <v>884.5</v>
      </c>
      <c r="P125" s="234"/>
    </row>
    <row r="126" spans="2:16" x14ac:dyDescent="0.25">
      <c r="B126" s="230" t="s">
        <v>120</v>
      </c>
      <c r="C126" s="235" t="s">
        <v>206</v>
      </c>
      <c r="D126" s="235" t="s">
        <v>160</v>
      </c>
      <c r="E126" s="235" t="s">
        <v>120</v>
      </c>
      <c r="F126" s="235">
        <v>4</v>
      </c>
      <c r="G126" s="236">
        <v>884.5</v>
      </c>
      <c r="H126" s="234"/>
      <c r="I126" s="229"/>
      <c r="J126" s="230" t="s">
        <v>120</v>
      </c>
      <c r="K126" s="235" t="s">
        <v>192</v>
      </c>
      <c r="L126" s="235" t="s">
        <v>197</v>
      </c>
      <c r="M126" s="235" t="s">
        <v>120</v>
      </c>
      <c r="N126" s="235">
        <v>5</v>
      </c>
      <c r="O126" s="236">
        <v>1624</v>
      </c>
      <c r="P126" s="234"/>
    </row>
    <row r="127" spans="2:16" x14ac:dyDescent="0.25">
      <c r="B127" s="237"/>
      <c r="C127" s="229"/>
      <c r="D127" s="229"/>
      <c r="E127" s="231" t="s">
        <v>268</v>
      </c>
      <c r="F127" s="232">
        <v>70</v>
      </c>
      <c r="G127" s="233">
        <v>14452</v>
      </c>
      <c r="H127" s="234"/>
      <c r="I127" s="229"/>
      <c r="J127" s="237"/>
      <c r="K127" s="229"/>
      <c r="L127" s="229"/>
      <c r="M127" s="231" t="s">
        <v>268</v>
      </c>
      <c r="N127" s="232">
        <v>70</v>
      </c>
      <c r="O127" s="233">
        <v>15296.7</v>
      </c>
      <c r="P127" s="234"/>
    </row>
    <row r="128" spans="2:16" ht="15.75" thickBot="1" x14ac:dyDescent="0.3">
      <c r="B128" s="238"/>
      <c r="C128" s="239"/>
      <c r="D128" s="239"/>
      <c r="E128" s="239"/>
      <c r="F128" s="240"/>
      <c r="G128" s="241"/>
      <c r="H128" s="242"/>
      <c r="I128" s="229"/>
      <c r="J128" s="238"/>
      <c r="K128" s="239"/>
      <c r="L128" s="239"/>
      <c r="M128" s="239"/>
      <c r="N128" s="240"/>
      <c r="O128" s="241"/>
      <c r="P128" s="242"/>
    </row>
    <row r="129" spans="2:16" ht="15.75" thickBot="1" x14ac:dyDescent="0.3">
      <c r="B129" s="229"/>
      <c r="C129" s="229"/>
      <c r="D129" s="229"/>
      <c r="E129" s="229"/>
      <c r="F129" s="243"/>
      <c r="G129" s="244"/>
      <c r="H129" s="229"/>
      <c r="I129" s="229"/>
      <c r="J129" s="229"/>
      <c r="K129" s="229"/>
      <c r="L129" s="229"/>
      <c r="M129" s="229"/>
      <c r="N129" s="243"/>
      <c r="O129" s="244"/>
      <c r="P129" s="229"/>
    </row>
    <row r="130" spans="2:16" x14ac:dyDescent="0.25">
      <c r="B130" s="224" t="s">
        <v>3</v>
      </c>
      <c r="C130" s="225" t="s">
        <v>69</v>
      </c>
      <c r="D130" s="225"/>
      <c r="E130" s="225"/>
      <c r="F130" s="226"/>
      <c r="G130" s="227"/>
      <c r="H130" s="228"/>
      <c r="I130" s="229"/>
      <c r="J130" s="224" t="s">
        <v>3</v>
      </c>
      <c r="K130" s="225" t="s">
        <v>65</v>
      </c>
      <c r="L130" s="225"/>
      <c r="M130" s="225"/>
      <c r="N130" s="226"/>
      <c r="O130" s="227"/>
      <c r="P130" s="228"/>
    </row>
    <row r="131" spans="2:16" x14ac:dyDescent="0.25">
      <c r="B131" s="230" t="s">
        <v>4</v>
      </c>
      <c r="C131" s="229" t="s">
        <v>108</v>
      </c>
      <c r="D131" s="229"/>
      <c r="E131" s="231" t="s">
        <v>15</v>
      </c>
      <c r="F131" s="232" t="s">
        <v>16</v>
      </c>
      <c r="G131" s="233" t="s">
        <v>54</v>
      </c>
      <c r="H131" s="234"/>
      <c r="I131" s="229"/>
      <c r="J131" s="230" t="s">
        <v>4</v>
      </c>
      <c r="K131" s="229" t="s">
        <v>109</v>
      </c>
      <c r="L131" s="229"/>
      <c r="M131" s="231" t="s">
        <v>15</v>
      </c>
      <c r="N131" s="232" t="s">
        <v>16</v>
      </c>
      <c r="O131" s="233" t="s">
        <v>54</v>
      </c>
      <c r="P131" s="234"/>
    </row>
    <row r="132" spans="2:16" x14ac:dyDescent="0.25">
      <c r="B132" s="230" t="s">
        <v>126</v>
      </c>
      <c r="C132" s="235" t="s">
        <v>159</v>
      </c>
      <c r="D132" s="235" t="s">
        <v>160</v>
      </c>
      <c r="E132" s="235" t="s">
        <v>126</v>
      </c>
      <c r="F132" s="235">
        <v>6</v>
      </c>
      <c r="G132" s="236">
        <v>1288</v>
      </c>
      <c r="H132" s="234"/>
      <c r="I132" s="229"/>
      <c r="J132" s="230" t="s">
        <v>126</v>
      </c>
      <c r="K132" s="235" t="s">
        <v>171</v>
      </c>
      <c r="L132" s="235" t="s">
        <v>160</v>
      </c>
      <c r="M132" s="235" t="s">
        <v>126</v>
      </c>
      <c r="N132" s="235">
        <v>6</v>
      </c>
      <c r="O132" s="236">
        <v>1216</v>
      </c>
      <c r="P132" s="234"/>
    </row>
    <row r="133" spans="2:16" x14ac:dyDescent="0.25">
      <c r="B133" s="230" t="s">
        <v>126</v>
      </c>
      <c r="C133" s="235" t="s">
        <v>171</v>
      </c>
      <c r="D133" s="235" t="s">
        <v>160</v>
      </c>
      <c r="E133" s="235" t="s">
        <v>126</v>
      </c>
      <c r="F133" s="235">
        <v>6</v>
      </c>
      <c r="G133" s="236">
        <v>1216</v>
      </c>
      <c r="H133" s="234"/>
      <c r="I133" s="229"/>
      <c r="J133" s="230" t="s">
        <v>126</v>
      </c>
      <c r="K133" s="235" t="s">
        <v>143</v>
      </c>
      <c r="L133" s="235" t="s">
        <v>144</v>
      </c>
      <c r="M133" s="235" t="s">
        <v>126</v>
      </c>
      <c r="N133" s="235">
        <v>8</v>
      </c>
      <c r="O133" s="235">
        <v>540</v>
      </c>
      <c r="P133" s="234"/>
    </row>
    <row r="134" spans="2:16" x14ac:dyDescent="0.25">
      <c r="B134" s="230" t="s">
        <v>126</v>
      </c>
      <c r="C134" s="235" t="s">
        <v>168</v>
      </c>
      <c r="D134" s="235" t="s">
        <v>265</v>
      </c>
      <c r="E134" s="235" t="s">
        <v>126</v>
      </c>
      <c r="F134" s="235">
        <v>6</v>
      </c>
      <c r="G134" s="236">
        <v>0</v>
      </c>
      <c r="H134" s="234"/>
      <c r="I134" s="229"/>
      <c r="J134" s="230" t="s">
        <v>126</v>
      </c>
      <c r="K134" s="235" t="s">
        <v>166</v>
      </c>
      <c r="L134" s="235" t="s">
        <v>167</v>
      </c>
      <c r="M134" s="235" t="s">
        <v>126</v>
      </c>
      <c r="N134" s="235">
        <v>6</v>
      </c>
      <c r="O134" s="236">
        <v>601.5</v>
      </c>
      <c r="P134" s="234"/>
    </row>
    <row r="135" spans="2:16" x14ac:dyDescent="0.25">
      <c r="B135" s="230" t="s">
        <v>126</v>
      </c>
      <c r="C135" s="235" t="s">
        <v>174</v>
      </c>
      <c r="D135" s="235" t="s">
        <v>175</v>
      </c>
      <c r="E135" s="235" t="s">
        <v>126</v>
      </c>
      <c r="F135" s="235">
        <v>6</v>
      </c>
      <c r="G135" s="236">
        <v>875.5</v>
      </c>
      <c r="H135" s="234"/>
      <c r="I135" s="229"/>
      <c r="J135" s="230" t="s">
        <v>126</v>
      </c>
      <c r="K135" s="235" t="s">
        <v>204</v>
      </c>
      <c r="L135" s="235" t="s">
        <v>152</v>
      </c>
      <c r="M135" s="235" t="s">
        <v>126</v>
      </c>
      <c r="N135" s="235">
        <v>4</v>
      </c>
      <c r="O135" s="236">
        <v>1207</v>
      </c>
      <c r="P135" s="234"/>
    </row>
    <row r="136" spans="2:16" x14ac:dyDescent="0.25">
      <c r="B136" s="230" t="s">
        <v>267</v>
      </c>
      <c r="C136" s="235" t="s">
        <v>168</v>
      </c>
      <c r="D136" s="235" t="s">
        <v>169</v>
      </c>
      <c r="E136" s="235" t="s">
        <v>139</v>
      </c>
      <c r="F136" s="235">
        <v>7</v>
      </c>
      <c r="G136" s="236">
        <v>1885</v>
      </c>
      <c r="H136" s="234"/>
      <c r="I136" s="229"/>
      <c r="J136" s="230" t="s">
        <v>267</v>
      </c>
      <c r="K136" s="235" t="s">
        <v>168</v>
      </c>
      <c r="L136" s="235" t="s">
        <v>169</v>
      </c>
      <c r="M136" s="235" t="s">
        <v>139</v>
      </c>
      <c r="N136" s="235">
        <v>7</v>
      </c>
      <c r="O136" s="236">
        <v>1885</v>
      </c>
      <c r="P136" s="234"/>
    </row>
    <row r="137" spans="2:16" x14ac:dyDescent="0.25">
      <c r="B137" s="230" t="s">
        <v>123</v>
      </c>
      <c r="C137" s="235" t="s">
        <v>153</v>
      </c>
      <c r="D137" s="235" t="s">
        <v>154</v>
      </c>
      <c r="E137" s="235" t="s">
        <v>123</v>
      </c>
      <c r="F137" s="235">
        <v>7</v>
      </c>
      <c r="G137" s="236">
        <v>2289.5</v>
      </c>
      <c r="H137" s="234"/>
      <c r="I137" s="229"/>
      <c r="J137" s="230" t="s">
        <v>123</v>
      </c>
      <c r="K137" s="235" t="s">
        <v>157</v>
      </c>
      <c r="L137" s="235" t="s">
        <v>158</v>
      </c>
      <c r="M137" s="235" t="s">
        <v>123</v>
      </c>
      <c r="N137" s="235">
        <v>7</v>
      </c>
      <c r="O137" s="236">
        <v>1208</v>
      </c>
      <c r="P137" s="234"/>
    </row>
    <row r="138" spans="2:16" x14ac:dyDescent="0.25">
      <c r="B138" s="230" t="s">
        <v>123</v>
      </c>
      <c r="C138" s="235" t="s">
        <v>180</v>
      </c>
      <c r="D138" s="235" t="s">
        <v>182</v>
      </c>
      <c r="E138" s="235" t="s">
        <v>123</v>
      </c>
      <c r="F138" s="235">
        <v>7</v>
      </c>
      <c r="G138" s="236">
        <v>2160.3000000000002</v>
      </c>
      <c r="H138" s="234"/>
      <c r="I138" s="229"/>
      <c r="J138" s="230" t="s">
        <v>123</v>
      </c>
      <c r="K138" s="235" t="s">
        <v>180</v>
      </c>
      <c r="L138" s="235" t="s">
        <v>182</v>
      </c>
      <c r="M138" s="235" t="s">
        <v>123</v>
      </c>
      <c r="N138" s="235">
        <v>7</v>
      </c>
      <c r="O138" s="236">
        <v>2160.3000000000002</v>
      </c>
      <c r="P138" s="234"/>
    </row>
    <row r="139" spans="2:16" x14ac:dyDescent="0.25">
      <c r="B139" s="230" t="s">
        <v>120</v>
      </c>
      <c r="C139" s="235" t="s">
        <v>131</v>
      </c>
      <c r="D139" s="235" t="s">
        <v>132</v>
      </c>
      <c r="E139" s="235" t="s">
        <v>120</v>
      </c>
      <c r="F139" s="235">
        <v>9</v>
      </c>
      <c r="G139" s="236">
        <v>1823.8</v>
      </c>
      <c r="H139" s="234"/>
      <c r="I139" s="229"/>
      <c r="J139" s="230" t="s">
        <v>120</v>
      </c>
      <c r="K139" s="235" t="s">
        <v>129</v>
      </c>
      <c r="L139" s="235" t="s">
        <v>130</v>
      </c>
      <c r="M139" s="235" t="s">
        <v>120</v>
      </c>
      <c r="N139" s="235">
        <v>9</v>
      </c>
      <c r="O139" s="236">
        <v>1756.5</v>
      </c>
      <c r="P139" s="234"/>
    </row>
    <row r="140" spans="2:16" x14ac:dyDescent="0.25">
      <c r="B140" s="230" t="s">
        <v>120</v>
      </c>
      <c r="C140" s="235" t="s">
        <v>145</v>
      </c>
      <c r="D140" s="235" t="s">
        <v>151</v>
      </c>
      <c r="E140" s="235" t="s">
        <v>120</v>
      </c>
      <c r="F140" s="235">
        <v>6</v>
      </c>
      <c r="G140" s="236">
        <v>1194</v>
      </c>
      <c r="H140" s="234"/>
      <c r="I140" s="229"/>
      <c r="J140" s="230" t="s">
        <v>120</v>
      </c>
      <c r="K140" s="235" t="s">
        <v>127</v>
      </c>
      <c r="L140" s="235" t="s">
        <v>152</v>
      </c>
      <c r="M140" s="235" t="s">
        <v>120</v>
      </c>
      <c r="N140" s="235">
        <v>5</v>
      </c>
      <c r="O140" s="236">
        <v>1383.8</v>
      </c>
      <c r="P140" s="234"/>
    </row>
    <row r="141" spans="2:16" x14ac:dyDescent="0.25">
      <c r="B141" s="230" t="s">
        <v>120</v>
      </c>
      <c r="C141" s="235" t="s">
        <v>206</v>
      </c>
      <c r="D141" s="235" t="s">
        <v>160</v>
      </c>
      <c r="E141" s="235" t="s">
        <v>120</v>
      </c>
      <c r="F141" s="235">
        <v>4</v>
      </c>
      <c r="G141" s="236">
        <v>884.5</v>
      </c>
      <c r="H141" s="234"/>
      <c r="I141" s="229"/>
      <c r="J141" s="230" t="s">
        <v>120</v>
      </c>
      <c r="K141" s="235" t="s">
        <v>176</v>
      </c>
      <c r="L141" s="235" t="s">
        <v>175</v>
      </c>
      <c r="M141" s="235" t="s">
        <v>120</v>
      </c>
      <c r="N141" s="235">
        <v>5</v>
      </c>
      <c r="O141" s="236">
        <v>1770.5</v>
      </c>
      <c r="P141" s="234"/>
    </row>
    <row r="142" spans="2:16" x14ac:dyDescent="0.25">
      <c r="B142" s="230" t="s">
        <v>120</v>
      </c>
      <c r="C142" s="235" t="s">
        <v>177</v>
      </c>
      <c r="D142" s="235" t="s">
        <v>175</v>
      </c>
      <c r="E142" s="235" t="s">
        <v>120</v>
      </c>
      <c r="F142" s="235">
        <v>6</v>
      </c>
      <c r="G142" s="236">
        <v>901.5</v>
      </c>
      <c r="H142" s="234"/>
      <c r="I142" s="229"/>
      <c r="J142" s="230" t="s">
        <v>120</v>
      </c>
      <c r="K142" s="235" t="s">
        <v>192</v>
      </c>
      <c r="L142" s="235" t="s">
        <v>197</v>
      </c>
      <c r="M142" s="235" t="s">
        <v>120</v>
      </c>
      <c r="N142" s="235">
        <v>5</v>
      </c>
      <c r="O142" s="235">
        <v>494.59999999999991</v>
      </c>
      <c r="P142" s="234"/>
    </row>
    <row r="143" spans="2:16" x14ac:dyDescent="0.25">
      <c r="B143" s="237"/>
      <c r="C143" s="229"/>
      <c r="D143" s="229"/>
      <c r="E143" s="231" t="s">
        <v>268</v>
      </c>
      <c r="F143" s="232">
        <v>70</v>
      </c>
      <c r="G143" s="233">
        <v>14518.099999999999</v>
      </c>
      <c r="H143" s="234"/>
      <c r="I143" s="229"/>
      <c r="J143" s="237"/>
      <c r="K143" s="229"/>
      <c r="L143" s="229"/>
      <c r="M143" s="231" t="s">
        <v>268</v>
      </c>
      <c r="N143" s="232">
        <v>69</v>
      </c>
      <c r="O143" s="233">
        <v>16843.299999999996</v>
      </c>
      <c r="P143" s="234"/>
    </row>
    <row r="144" spans="2:16" ht="15.75" thickBot="1" x14ac:dyDescent="0.3">
      <c r="B144" s="238"/>
      <c r="C144" s="239"/>
      <c r="D144" s="239"/>
      <c r="E144" s="239"/>
      <c r="F144" s="240"/>
      <c r="G144" s="241"/>
      <c r="H144" s="242"/>
      <c r="I144" s="229"/>
      <c r="J144" s="238"/>
      <c r="K144" s="239"/>
      <c r="L144" s="239"/>
      <c r="M144" s="239"/>
      <c r="N144" s="240"/>
      <c r="O144" s="241"/>
      <c r="P144" s="242"/>
    </row>
    <row r="145" spans="2:16" ht="15.75" thickBot="1" x14ac:dyDescent="0.3">
      <c r="B145" s="229"/>
      <c r="C145" s="229"/>
      <c r="D145" s="229"/>
      <c r="E145" s="229"/>
      <c r="F145" s="243"/>
      <c r="G145" s="244"/>
      <c r="H145" s="229"/>
      <c r="I145" s="229"/>
      <c r="J145" s="229"/>
      <c r="K145" s="229"/>
      <c r="L145" s="229"/>
      <c r="M145" s="229"/>
      <c r="N145" s="243"/>
      <c r="O145" s="244"/>
      <c r="P145" s="229"/>
    </row>
    <row r="146" spans="2:16" x14ac:dyDescent="0.25">
      <c r="B146" s="224" t="s">
        <v>3</v>
      </c>
      <c r="C146" s="225" t="s">
        <v>111</v>
      </c>
      <c r="D146" s="225"/>
      <c r="E146" s="225"/>
      <c r="F146" s="226"/>
      <c r="G146" s="227"/>
      <c r="H146" s="228"/>
      <c r="I146" s="229"/>
      <c r="J146" s="224" t="s">
        <v>3</v>
      </c>
      <c r="K146" s="225" t="s">
        <v>63</v>
      </c>
      <c r="L146" s="225"/>
      <c r="M146" s="225"/>
      <c r="N146" s="226"/>
      <c r="O146" s="227"/>
      <c r="P146" s="228"/>
    </row>
    <row r="147" spans="2:16" x14ac:dyDescent="0.25">
      <c r="B147" s="230" t="s">
        <v>4</v>
      </c>
      <c r="C147" s="229" t="s">
        <v>110</v>
      </c>
      <c r="D147" s="229"/>
      <c r="E147" s="231" t="s">
        <v>15</v>
      </c>
      <c r="F147" s="232" t="s">
        <v>16</v>
      </c>
      <c r="G147" s="233" t="s">
        <v>54</v>
      </c>
      <c r="H147" s="234"/>
      <c r="I147" s="229"/>
      <c r="J147" s="230" t="s">
        <v>4</v>
      </c>
      <c r="K147" s="229" t="s">
        <v>70</v>
      </c>
      <c r="L147" s="229"/>
      <c r="M147" s="231" t="s">
        <v>15</v>
      </c>
      <c r="N147" s="232" t="s">
        <v>16</v>
      </c>
      <c r="O147" s="233" t="s">
        <v>54</v>
      </c>
      <c r="P147" s="234"/>
    </row>
    <row r="148" spans="2:16" x14ac:dyDescent="0.25">
      <c r="B148" s="230" t="s">
        <v>126</v>
      </c>
      <c r="C148" s="235" t="s">
        <v>166</v>
      </c>
      <c r="D148" s="235" t="s">
        <v>167</v>
      </c>
      <c r="E148" s="235" t="s">
        <v>126</v>
      </c>
      <c r="F148" s="235">
        <v>6</v>
      </c>
      <c r="G148" s="235">
        <v>601.5</v>
      </c>
      <c r="H148" s="234"/>
      <c r="I148" s="229"/>
      <c r="J148" s="230" t="s">
        <v>126</v>
      </c>
      <c r="K148" s="235" t="s">
        <v>166</v>
      </c>
      <c r="L148" s="235" t="s">
        <v>167</v>
      </c>
      <c r="M148" s="235" t="s">
        <v>126</v>
      </c>
      <c r="N148" s="235">
        <v>6</v>
      </c>
      <c r="O148" s="236">
        <v>1635.5</v>
      </c>
      <c r="P148" s="234"/>
    </row>
    <row r="149" spans="2:16" x14ac:dyDescent="0.25">
      <c r="B149" s="230" t="s">
        <v>126</v>
      </c>
      <c r="C149" s="235" t="s">
        <v>133</v>
      </c>
      <c r="D149" s="235" t="s">
        <v>134</v>
      </c>
      <c r="E149" s="235" t="s">
        <v>126</v>
      </c>
      <c r="F149" s="235">
        <v>7</v>
      </c>
      <c r="G149" s="235">
        <v>336</v>
      </c>
      <c r="H149" s="234"/>
      <c r="I149" s="229"/>
      <c r="J149" s="230" t="s">
        <v>126</v>
      </c>
      <c r="K149" s="235" t="s">
        <v>133</v>
      </c>
      <c r="L149" s="235" t="s">
        <v>134</v>
      </c>
      <c r="M149" s="235" t="s">
        <v>126</v>
      </c>
      <c r="N149" s="235">
        <v>7</v>
      </c>
      <c r="O149" s="236">
        <v>1041.3</v>
      </c>
      <c r="P149" s="234"/>
    </row>
    <row r="150" spans="2:16" x14ac:dyDescent="0.25">
      <c r="B150" s="230" t="s">
        <v>126</v>
      </c>
      <c r="C150" s="235" t="s">
        <v>129</v>
      </c>
      <c r="D150" s="235" t="s">
        <v>170</v>
      </c>
      <c r="E150" s="235" t="s">
        <v>126</v>
      </c>
      <c r="F150" s="235">
        <v>5</v>
      </c>
      <c r="G150" s="235">
        <v>533</v>
      </c>
      <c r="H150" s="234"/>
      <c r="I150" s="229"/>
      <c r="J150" s="230" t="s">
        <v>126</v>
      </c>
      <c r="K150" s="235" t="s">
        <v>124</v>
      </c>
      <c r="L150" s="235" t="s">
        <v>125</v>
      </c>
      <c r="M150" s="235" t="s">
        <v>126</v>
      </c>
      <c r="N150" s="235">
        <v>7</v>
      </c>
      <c r="O150" s="236">
        <v>702</v>
      </c>
      <c r="P150" s="234"/>
    </row>
    <row r="151" spans="2:16" x14ac:dyDescent="0.25">
      <c r="B151" s="230" t="s">
        <v>126</v>
      </c>
      <c r="C151" s="235" t="s">
        <v>183</v>
      </c>
      <c r="D151" s="235" t="s">
        <v>184</v>
      </c>
      <c r="E151" s="235" t="s">
        <v>126</v>
      </c>
      <c r="F151" s="235">
        <v>6</v>
      </c>
      <c r="G151" s="236">
        <v>907</v>
      </c>
      <c r="H151" s="234"/>
      <c r="I151" s="229"/>
      <c r="J151" s="230" t="s">
        <v>126</v>
      </c>
      <c r="K151" s="235" t="s">
        <v>171</v>
      </c>
      <c r="L151" s="235" t="s">
        <v>160</v>
      </c>
      <c r="M151" s="235" t="s">
        <v>126</v>
      </c>
      <c r="N151" s="235">
        <v>6</v>
      </c>
      <c r="O151" s="236">
        <v>1216</v>
      </c>
      <c r="P151" s="234"/>
    </row>
    <row r="152" spans="2:16" x14ac:dyDescent="0.25">
      <c r="B152" s="230" t="s">
        <v>267</v>
      </c>
      <c r="C152" s="235" t="s">
        <v>168</v>
      </c>
      <c r="D152" s="235" t="s">
        <v>169</v>
      </c>
      <c r="E152" s="235" t="s">
        <v>139</v>
      </c>
      <c r="F152" s="235">
        <v>7</v>
      </c>
      <c r="G152" s="236">
        <v>1885</v>
      </c>
      <c r="H152" s="234"/>
      <c r="I152" s="229"/>
      <c r="J152" s="230" t="s">
        <v>267</v>
      </c>
      <c r="K152" s="235" t="s">
        <v>168</v>
      </c>
      <c r="L152" s="235" t="s">
        <v>169</v>
      </c>
      <c r="M152" s="235" t="s">
        <v>139</v>
      </c>
      <c r="N152" s="235">
        <v>7</v>
      </c>
      <c r="O152" s="236">
        <v>1885</v>
      </c>
      <c r="P152" s="234"/>
    </row>
    <row r="153" spans="2:16" x14ac:dyDescent="0.25">
      <c r="B153" s="230" t="s">
        <v>123</v>
      </c>
      <c r="C153" s="235" t="s">
        <v>157</v>
      </c>
      <c r="D153" s="235" t="s">
        <v>158</v>
      </c>
      <c r="E153" s="235" t="s">
        <v>123</v>
      </c>
      <c r="F153" s="235">
        <v>7</v>
      </c>
      <c r="G153" s="236">
        <v>1208</v>
      </c>
      <c r="H153" s="234"/>
      <c r="I153" s="229"/>
      <c r="J153" s="230" t="s">
        <v>123</v>
      </c>
      <c r="K153" s="235" t="s">
        <v>180</v>
      </c>
      <c r="L153" s="235" t="s">
        <v>181</v>
      </c>
      <c r="M153" s="235" t="s">
        <v>123</v>
      </c>
      <c r="N153" s="235">
        <v>6</v>
      </c>
      <c r="O153" s="236">
        <v>420.5</v>
      </c>
      <c r="P153" s="234"/>
    </row>
    <row r="154" spans="2:16" x14ac:dyDescent="0.25">
      <c r="B154" s="230" t="s">
        <v>123</v>
      </c>
      <c r="C154" s="235" t="s">
        <v>180</v>
      </c>
      <c r="D154" s="235" t="s">
        <v>182</v>
      </c>
      <c r="E154" s="235" t="s">
        <v>123</v>
      </c>
      <c r="F154" s="235">
        <v>7</v>
      </c>
      <c r="G154" s="236">
        <v>2160.3000000000002</v>
      </c>
      <c r="H154" s="234"/>
      <c r="I154" s="229"/>
      <c r="J154" s="230" t="s">
        <v>123</v>
      </c>
      <c r="K154" s="235" t="s">
        <v>180</v>
      </c>
      <c r="L154" s="235" t="s">
        <v>182</v>
      </c>
      <c r="M154" s="235" t="s">
        <v>123</v>
      </c>
      <c r="N154" s="235">
        <v>7</v>
      </c>
      <c r="O154" s="236">
        <v>2160.3000000000002</v>
      </c>
      <c r="P154" s="234"/>
    </row>
    <row r="155" spans="2:16" x14ac:dyDescent="0.25">
      <c r="B155" s="230" t="s">
        <v>120</v>
      </c>
      <c r="C155" s="235" t="s">
        <v>118</v>
      </c>
      <c r="D155" s="235" t="s">
        <v>119</v>
      </c>
      <c r="E155" s="235" t="s">
        <v>120</v>
      </c>
      <c r="F155" s="235">
        <v>7</v>
      </c>
      <c r="G155" s="236">
        <v>952.5</v>
      </c>
      <c r="H155" s="234"/>
      <c r="I155" s="229"/>
      <c r="J155" s="230" t="s">
        <v>120</v>
      </c>
      <c r="K155" s="235" t="s">
        <v>176</v>
      </c>
      <c r="L155" s="235" t="s">
        <v>175</v>
      </c>
      <c r="M155" s="235" t="s">
        <v>120</v>
      </c>
      <c r="N155" s="235">
        <v>5</v>
      </c>
      <c r="O155" s="236">
        <v>1770.5</v>
      </c>
      <c r="P155" s="234"/>
    </row>
    <row r="156" spans="2:16" x14ac:dyDescent="0.25">
      <c r="B156" s="230" t="s">
        <v>120</v>
      </c>
      <c r="C156" s="235" t="s">
        <v>141</v>
      </c>
      <c r="D156" s="235" t="s">
        <v>142</v>
      </c>
      <c r="E156" s="235" t="s">
        <v>120</v>
      </c>
      <c r="F156" s="235">
        <v>6</v>
      </c>
      <c r="G156" s="236">
        <v>341.5</v>
      </c>
      <c r="H156" s="234"/>
      <c r="I156" s="229"/>
      <c r="J156" s="230" t="s">
        <v>120</v>
      </c>
      <c r="K156" s="235" t="s">
        <v>177</v>
      </c>
      <c r="L156" s="235" t="s">
        <v>175</v>
      </c>
      <c r="M156" s="235" t="s">
        <v>120</v>
      </c>
      <c r="N156" s="235">
        <v>6</v>
      </c>
      <c r="O156" s="236">
        <v>901.5</v>
      </c>
      <c r="P156" s="234"/>
    </row>
    <row r="157" spans="2:16" x14ac:dyDescent="0.25">
      <c r="B157" s="230" t="s">
        <v>120</v>
      </c>
      <c r="C157" s="235" t="s">
        <v>173</v>
      </c>
      <c r="D157" s="235" t="s">
        <v>128</v>
      </c>
      <c r="E157" s="235" t="s">
        <v>120</v>
      </c>
      <c r="F157" s="235">
        <v>6</v>
      </c>
      <c r="G157" s="236">
        <v>1378.5</v>
      </c>
      <c r="H157" s="234"/>
      <c r="I157" s="229"/>
      <c r="J157" s="230" t="s">
        <v>120</v>
      </c>
      <c r="K157" s="235" t="s">
        <v>127</v>
      </c>
      <c r="L157" s="235" t="s">
        <v>152</v>
      </c>
      <c r="M157" s="235" t="s">
        <v>120</v>
      </c>
      <c r="N157" s="235">
        <v>5</v>
      </c>
      <c r="O157" s="236">
        <v>1383.8</v>
      </c>
      <c r="P157" s="234"/>
    </row>
    <row r="158" spans="2:16" x14ac:dyDescent="0.25">
      <c r="B158" s="230" t="s">
        <v>120</v>
      </c>
      <c r="C158" s="235" t="s">
        <v>127</v>
      </c>
      <c r="D158" s="235" t="s">
        <v>152</v>
      </c>
      <c r="E158" s="235" t="s">
        <v>120</v>
      </c>
      <c r="F158" s="235">
        <v>5</v>
      </c>
      <c r="G158" s="236">
        <v>1383.8</v>
      </c>
      <c r="H158" s="234"/>
      <c r="I158" s="229"/>
      <c r="J158" s="230" t="s">
        <v>120</v>
      </c>
      <c r="K158" s="235" t="s">
        <v>161</v>
      </c>
      <c r="L158" s="235" t="s">
        <v>162</v>
      </c>
      <c r="M158" s="235" t="s">
        <v>120</v>
      </c>
      <c r="N158" s="235">
        <v>8</v>
      </c>
      <c r="O158" s="236">
        <v>1824.6</v>
      </c>
      <c r="P158" s="234"/>
    </row>
    <row r="159" spans="2:16" x14ac:dyDescent="0.25">
      <c r="B159" s="237"/>
      <c r="C159" s="229"/>
      <c r="D159" s="229"/>
      <c r="E159" s="231" t="s">
        <v>268</v>
      </c>
      <c r="F159" s="232">
        <v>69</v>
      </c>
      <c r="G159" s="233">
        <v>14580.399999999998</v>
      </c>
      <c r="H159" s="234"/>
      <c r="I159" s="229"/>
      <c r="J159" s="237"/>
      <c r="K159" s="229"/>
      <c r="L159" s="229"/>
      <c r="M159" s="231" t="s">
        <v>268</v>
      </c>
      <c r="N159" s="232">
        <v>70</v>
      </c>
      <c r="O159" s="233">
        <v>14941</v>
      </c>
      <c r="P159" s="234"/>
    </row>
    <row r="160" spans="2:16" ht="15.75" thickBot="1" x14ac:dyDescent="0.3">
      <c r="B160" s="238"/>
      <c r="C160" s="239"/>
      <c r="D160" s="239"/>
      <c r="E160" s="239"/>
      <c r="F160" s="240"/>
      <c r="G160" s="241"/>
      <c r="H160" s="242"/>
      <c r="I160" s="229"/>
      <c r="J160" s="238"/>
      <c r="K160" s="239"/>
      <c r="L160" s="239"/>
      <c r="M160" s="239"/>
      <c r="N160" s="240"/>
      <c r="O160" s="241"/>
      <c r="P160" s="242"/>
    </row>
    <row r="161" spans="2:16" ht="15.75" thickBot="1" x14ac:dyDescent="0.3">
      <c r="B161" s="229"/>
      <c r="C161" s="229"/>
      <c r="D161" s="229"/>
      <c r="E161" s="229"/>
      <c r="F161" s="243"/>
      <c r="G161" s="244"/>
      <c r="H161" s="229"/>
      <c r="I161" s="229"/>
      <c r="J161" s="229"/>
      <c r="K161" s="229"/>
      <c r="L161" s="229"/>
      <c r="M161" s="229"/>
      <c r="N161" s="243"/>
      <c r="O161" s="244"/>
      <c r="P161" s="229"/>
    </row>
    <row r="162" spans="2:16" x14ac:dyDescent="0.25">
      <c r="B162" s="224" t="s">
        <v>3</v>
      </c>
      <c r="C162" s="225" t="s">
        <v>10</v>
      </c>
      <c r="D162" s="225"/>
      <c r="E162" s="225"/>
      <c r="F162" s="226"/>
      <c r="G162" s="227"/>
      <c r="H162" s="228"/>
      <c r="I162" s="229"/>
      <c r="J162" s="224" t="s">
        <v>3</v>
      </c>
      <c r="K162" s="225" t="s">
        <v>10</v>
      </c>
      <c r="L162" s="225"/>
      <c r="M162" s="225"/>
      <c r="N162" s="226"/>
      <c r="O162" s="227"/>
      <c r="P162" s="228"/>
    </row>
    <row r="163" spans="2:16" x14ac:dyDescent="0.25">
      <c r="B163" s="230" t="s">
        <v>4</v>
      </c>
      <c r="C163" s="229" t="s">
        <v>71</v>
      </c>
      <c r="D163" s="229"/>
      <c r="E163" s="231" t="s">
        <v>15</v>
      </c>
      <c r="F163" s="232" t="s">
        <v>16</v>
      </c>
      <c r="G163" s="233" t="s">
        <v>54</v>
      </c>
      <c r="H163" s="234"/>
      <c r="I163" s="229"/>
      <c r="J163" s="230" t="s">
        <v>4</v>
      </c>
      <c r="K163" s="229" t="s">
        <v>112</v>
      </c>
      <c r="L163" s="229"/>
      <c r="M163" s="231" t="s">
        <v>15</v>
      </c>
      <c r="N163" s="232" t="s">
        <v>16</v>
      </c>
      <c r="O163" s="233" t="s">
        <v>54</v>
      </c>
      <c r="P163" s="234"/>
    </row>
    <row r="164" spans="2:16" x14ac:dyDescent="0.25">
      <c r="B164" s="230" t="s">
        <v>126</v>
      </c>
      <c r="C164" s="235" t="s">
        <v>166</v>
      </c>
      <c r="D164" s="235" t="s">
        <v>167</v>
      </c>
      <c r="E164" s="235" t="s">
        <v>126</v>
      </c>
      <c r="F164" s="235">
        <v>6</v>
      </c>
      <c r="G164" s="236">
        <v>1635.5</v>
      </c>
      <c r="H164" s="234"/>
      <c r="I164" s="229"/>
      <c r="J164" s="230" t="s">
        <v>126</v>
      </c>
      <c r="K164" s="235" t="s">
        <v>166</v>
      </c>
      <c r="L164" s="235" t="s">
        <v>167</v>
      </c>
      <c r="M164" s="235" t="s">
        <v>126</v>
      </c>
      <c r="N164" s="235">
        <v>6</v>
      </c>
      <c r="O164" s="236">
        <v>1635.5</v>
      </c>
      <c r="P164" s="234"/>
    </row>
    <row r="165" spans="2:16" x14ac:dyDescent="0.25">
      <c r="B165" s="230" t="s">
        <v>126</v>
      </c>
      <c r="C165" s="235" t="s">
        <v>199</v>
      </c>
      <c r="D165" s="235" t="s">
        <v>200</v>
      </c>
      <c r="E165" s="235" t="s">
        <v>126</v>
      </c>
      <c r="F165" s="235">
        <v>7</v>
      </c>
      <c r="G165" s="236">
        <v>947.5</v>
      </c>
      <c r="H165" s="234"/>
      <c r="I165" s="229"/>
      <c r="J165" s="230" t="s">
        <v>126</v>
      </c>
      <c r="K165" s="235" t="s">
        <v>171</v>
      </c>
      <c r="L165" s="235" t="s">
        <v>172</v>
      </c>
      <c r="M165" s="235" t="s">
        <v>126</v>
      </c>
      <c r="N165" s="235">
        <v>7</v>
      </c>
      <c r="O165" s="236">
        <v>174</v>
      </c>
      <c r="P165" s="234"/>
    </row>
    <row r="166" spans="2:16" x14ac:dyDescent="0.25">
      <c r="B166" s="230" t="s">
        <v>126</v>
      </c>
      <c r="C166" s="235" t="s">
        <v>133</v>
      </c>
      <c r="D166" s="235" t="s">
        <v>134</v>
      </c>
      <c r="E166" s="235" t="s">
        <v>126</v>
      </c>
      <c r="F166" s="235">
        <v>7</v>
      </c>
      <c r="G166" s="236">
        <v>1041.3</v>
      </c>
      <c r="H166" s="234"/>
      <c r="I166" s="229"/>
      <c r="J166" s="230" t="s">
        <v>126</v>
      </c>
      <c r="K166" s="235" t="s">
        <v>133</v>
      </c>
      <c r="L166" s="235" t="s">
        <v>134</v>
      </c>
      <c r="M166" s="235" t="s">
        <v>126</v>
      </c>
      <c r="N166" s="235">
        <v>7</v>
      </c>
      <c r="O166" s="236">
        <v>1041.3</v>
      </c>
      <c r="P166" s="234"/>
    </row>
    <row r="167" spans="2:16" x14ac:dyDescent="0.25">
      <c r="B167" s="230" t="s">
        <v>126</v>
      </c>
      <c r="C167" s="235" t="s">
        <v>159</v>
      </c>
      <c r="D167" s="235" t="s">
        <v>160</v>
      </c>
      <c r="E167" s="235" t="s">
        <v>126</v>
      </c>
      <c r="F167" s="235">
        <v>6</v>
      </c>
      <c r="G167" s="236">
        <v>1288</v>
      </c>
      <c r="H167" s="234"/>
      <c r="I167" s="229"/>
      <c r="J167" s="230" t="s">
        <v>126</v>
      </c>
      <c r="K167" s="235" t="s">
        <v>135</v>
      </c>
      <c r="L167" s="235" t="s">
        <v>136</v>
      </c>
      <c r="M167" s="235" t="s">
        <v>126</v>
      </c>
      <c r="N167" s="235">
        <v>7</v>
      </c>
      <c r="O167" s="236">
        <v>1359</v>
      </c>
      <c r="P167" s="234"/>
    </row>
    <row r="168" spans="2:16" x14ac:dyDescent="0.25">
      <c r="B168" s="230" t="s">
        <v>267</v>
      </c>
      <c r="C168" s="235" t="s">
        <v>163</v>
      </c>
      <c r="D168" s="235" t="s">
        <v>164</v>
      </c>
      <c r="E168" s="235" t="s">
        <v>139</v>
      </c>
      <c r="F168" s="235">
        <v>5</v>
      </c>
      <c r="G168" s="236">
        <v>655</v>
      </c>
      <c r="H168" s="234"/>
      <c r="I168" s="229"/>
      <c r="J168" s="230" t="s">
        <v>267</v>
      </c>
      <c r="K168" s="235" t="s">
        <v>193</v>
      </c>
      <c r="L168" s="235" t="s">
        <v>192</v>
      </c>
      <c r="M168" s="235" t="s">
        <v>139</v>
      </c>
      <c r="N168" s="235">
        <v>6</v>
      </c>
      <c r="O168" s="236">
        <v>1163</v>
      </c>
      <c r="P168" s="234"/>
    </row>
    <row r="169" spans="2:16" x14ac:dyDescent="0.25">
      <c r="B169" s="230" t="s">
        <v>123</v>
      </c>
      <c r="C169" s="235" t="s">
        <v>157</v>
      </c>
      <c r="D169" s="235" t="s">
        <v>158</v>
      </c>
      <c r="E169" s="235" t="s">
        <v>123</v>
      </c>
      <c r="F169" s="235">
        <v>7</v>
      </c>
      <c r="G169" s="236">
        <v>1208</v>
      </c>
      <c r="H169" s="234"/>
      <c r="I169" s="229"/>
      <c r="J169" s="230" t="s">
        <v>123</v>
      </c>
      <c r="K169" s="235" t="s">
        <v>121</v>
      </c>
      <c r="L169" s="235" t="s">
        <v>122</v>
      </c>
      <c r="M169" s="235" t="s">
        <v>123</v>
      </c>
      <c r="N169" s="235">
        <v>8</v>
      </c>
      <c r="O169" s="236">
        <v>2125.6</v>
      </c>
      <c r="P169" s="234"/>
    </row>
    <row r="170" spans="2:16" x14ac:dyDescent="0.25">
      <c r="B170" s="230" t="s">
        <v>123</v>
      </c>
      <c r="C170" s="235" t="s">
        <v>153</v>
      </c>
      <c r="D170" s="235" t="s">
        <v>154</v>
      </c>
      <c r="E170" s="235" t="s">
        <v>123</v>
      </c>
      <c r="F170" s="235">
        <v>7</v>
      </c>
      <c r="G170" s="236">
        <v>2289.5</v>
      </c>
      <c r="H170" s="234"/>
      <c r="I170" s="229"/>
      <c r="J170" s="230" t="s">
        <v>123</v>
      </c>
      <c r="K170" s="235" t="s">
        <v>180</v>
      </c>
      <c r="L170" s="235" t="s">
        <v>182</v>
      </c>
      <c r="M170" s="235" t="s">
        <v>123</v>
      </c>
      <c r="N170" s="235">
        <v>7</v>
      </c>
      <c r="O170" s="236">
        <v>2160.3000000000002</v>
      </c>
      <c r="P170" s="234"/>
    </row>
    <row r="171" spans="2:16" x14ac:dyDescent="0.25">
      <c r="B171" s="230" t="s">
        <v>120</v>
      </c>
      <c r="C171" s="235" t="s">
        <v>198</v>
      </c>
      <c r="D171" s="235" t="s">
        <v>148</v>
      </c>
      <c r="E171" s="235" t="s">
        <v>120</v>
      </c>
      <c r="F171" s="235">
        <v>6</v>
      </c>
      <c r="G171" s="236">
        <v>1058.9000000000001</v>
      </c>
      <c r="H171" s="234"/>
      <c r="I171" s="229"/>
      <c r="J171" s="230" t="s">
        <v>120</v>
      </c>
      <c r="K171" s="235" t="s">
        <v>177</v>
      </c>
      <c r="L171" s="235" t="s">
        <v>175</v>
      </c>
      <c r="M171" s="235" t="s">
        <v>120</v>
      </c>
      <c r="N171" s="235">
        <v>6</v>
      </c>
      <c r="O171" s="236">
        <v>901.5</v>
      </c>
      <c r="P171" s="234"/>
    </row>
    <row r="172" spans="2:16" x14ac:dyDescent="0.25">
      <c r="B172" s="230" t="s">
        <v>120</v>
      </c>
      <c r="C172" s="235" t="s">
        <v>129</v>
      </c>
      <c r="D172" s="235" t="s">
        <v>130</v>
      </c>
      <c r="E172" s="235" t="s">
        <v>120</v>
      </c>
      <c r="F172" s="235">
        <v>9</v>
      </c>
      <c r="G172" s="236">
        <v>1756.5</v>
      </c>
      <c r="H172" s="234"/>
      <c r="I172" s="229"/>
      <c r="J172" s="230" t="s">
        <v>120</v>
      </c>
      <c r="K172" s="235" t="s">
        <v>176</v>
      </c>
      <c r="L172" s="235" t="s">
        <v>175</v>
      </c>
      <c r="M172" s="235" t="s">
        <v>120</v>
      </c>
      <c r="N172" s="235">
        <v>5</v>
      </c>
      <c r="O172" s="236">
        <v>1770.5</v>
      </c>
      <c r="P172" s="234"/>
    </row>
    <row r="173" spans="2:16" x14ac:dyDescent="0.25">
      <c r="B173" s="230" t="s">
        <v>120</v>
      </c>
      <c r="C173" s="235" t="s">
        <v>176</v>
      </c>
      <c r="D173" s="235" t="s">
        <v>175</v>
      </c>
      <c r="E173" s="235" t="s">
        <v>120</v>
      </c>
      <c r="F173" s="235">
        <v>5</v>
      </c>
      <c r="G173" s="236">
        <v>1770.5</v>
      </c>
      <c r="H173" s="234"/>
      <c r="I173" s="229"/>
      <c r="J173" s="230" t="s">
        <v>120</v>
      </c>
      <c r="K173" s="235" t="s">
        <v>127</v>
      </c>
      <c r="L173" s="235" t="s">
        <v>152</v>
      </c>
      <c r="M173" s="235" t="s">
        <v>120</v>
      </c>
      <c r="N173" s="235">
        <v>5</v>
      </c>
      <c r="O173" s="236">
        <v>1383.8</v>
      </c>
      <c r="P173" s="234"/>
    </row>
    <row r="174" spans="2:16" x14ac:dyDescent="0.25">
      <c r="B174" s="230" t="s">
        <v>120</v>
      </c>
      <c r="C174" s="235" t="s">
        <v>127</v>
      </c>
      <c r="D174" s="235" t="s">
        <v>152</v>
      </c>
      <c r="E174" s="235" t="s">
        <v>120</v>
      </c>
      <c r="F174" s="235">
        <v>5</v>
      </c>
      <c r="G174" s="236">
        <v>1383.8</v>
      </c>
      <c r="H174" s="234"/>
      <c r="I174" s="229"/>
      <c r="J174" s="230" t="s">
        <v>120</v>
      </c>
      <c r="K174" s="235" t="s">
        <v>145</v>
      </c>
      <c r="L174" s="235" t="s">
        <v>146</v>
      </c>
      <c r="M174" s="235" t="s">
        <v>120</v>
      </c>
      <c r="N174" s="235">
        <v>6</v>
      </c>
      <c r="O174" s="236">
        <v>683</v>
      </c>
      <c r="P174" s="234"/>
    </row>
    <row r="175" spans="2:16" x14ac:dyDescent="0.25">
      <c r="B175" s="237"/>
      <c r="C175" s="229"/>
      <c r="D175" s="229"/>
      <c r="E175" s="231" t="s">
        <v>268</v>
      </c>
      <c r="F175" s="232">
        <v>70</v>
      </c>
      <c r="G175" s="233">
        <v>15034.499999999998</v>
      </c>
      <c r="H175" s="234"/>
      <c r="I175" s="229"/>
      <c r="J175" s="237"/>
      <c r="K175" s="229"/>
      <c r="L175" s="229"/>
      <c r="M175" s="231" t="s">
        <v>268</v>
      </c>
      <c r="N175" s="232">
        <v>70</v>
      </c>
      <c r="O175" s="233">
        <v>14397.5</v>
      </c>
      <c r="P175" s="234"/>
    </row>
    <row r="176" spans="2:16" ht="15.75" thickBot="1" x14ac:dyDescent="0.3">
      <c r="B176" s="238"/>
      <c r="C176" s="239"/>
      <c r="D176" s="239"/>
      <c r="E176" s="239"/>
      <c r="F176" s="240"/>
      <c r="G176" s="241"/>
      <c r="H176" s="242"/>
      <c r="I176" s="229"/>
      <c r="J176" s="238"/>
      <c r="K176" s="239"/>
      <c r="L176" s="239"/>
      <c r="M176" s="239"/>
      <c r="N176" s="240"/>
      <c r="O176" s="241"/>
      <c r="P176" s="242"/>
    </row>
    <row r="177" spans="2:16" ht="15.75" thickBot="1" x14ac:dyDescent="0.3">
      <c r="B177" s="229"/>
      <c r="C177" s="229"/>
      <c r="D177" s="229"/>
      <c r="E177" s="229"/>
      <c r="F177" s="243"/>
      <c r="G177" s="244"/>
      <c r="H177" s="229"/>
      <c r="I177" s="229"/>
      <c r="J177" s="229"/>
      <c r="K177" s="229"/>
      <c r="L177" s="229"/>
      <c r="M177" s="229"/>
      <c r="N177" s="243"/>
      <c r="O177" s="244"/>
      <c r="P177" s="229"/>
    </row>
    <row r="178" spans="2:16" x14ac:dyDescent="0.25">
      <c r="B178" s="224" t="s">
        <v>3</v>
      </c>
      <c r="C178" s="225" t="s">
        <v>10</v>
      </c>
      <c r="D178" s="225"/>
      <c r="E178" s="225"/>
      <c r="F178" s="226"/>
      <c r="G178" s="227"/>
      <c r="H178" s="228"/>
      <c r="I178" s="229"/>
      <c r="J178" s="224" t="s">
        <v>3</v>
      </c>
      <c r="K178" s="225" t="s">
        <v>115</v>
      </c>
      <c r="L178" s="225"/>
      <c r="M178" s="225"/>
      <c r="N178" s="226"/>
      <c r="O178" s="227"/>
      <c r="P178" s="228"/>
    </row>
    <row r="179" spans="2:16" x14ac:dyDescent="0.25">
      <c r="B179" s="230" t="s">
        <v>4</v>
      </c>
      <c r="C179" s="229" t="s">
        <v>113</v>
      </c>
      <c r="D179" s="229"/>
      <c r="E179" s="231" t="s">
        <v>15</v>
      </c>
      <c r="F179" s="232" t="s">
        <v>16</v>
      </c>
      <c r="G179" s="233" t="s">
        <v>54</v>
      </c>
      <c r="H179" s="234"/>
      <c r="I179" s="229"/>
      <c r="J179" s="230" t="s">
        <v>4</v>
      </c>
      <c r="K179" s="229" t="s">
        <v>114</v>
      </c>
      <c r="L179" s="229"/>
      <c r="M179" s="231" t="s">
        <v>15</v>
      </c>
      <c r="N179" s="232" t="s">
        <v>16</v>
      </c>
      <c r="O179" s="233" t="s">
        <v>54</v>
      </c>
      <c r="P179" s="234"/>
    </row>
    <row r="180" spans="2:16" x14ac:dyDescent="0.25">
      <c r="B180" s="230" t="s">
        <v>126</v>
      </c>
      <c r="C180" s="235" t="s">
        <v>180</v>
      </c>
      <c r="D180" s="235" t="s">
        <v>248</v>
      </c>
      <c r="E180" s="235" t="s">
        <v>126</v>
      </c>
      <c r="F180" s="235">
        <v>6</v>
      </c>
      <c r="G180" s="236">
        <v>0</v>
      </c>
      <c r="H180" s="234"/>
      <c r="I180" s="229"/>
      <c r="J180" s="230" t="s">
        <v>126</v>
      </c>
      <c r="K180" s="235" t="s">
        <v>159</v>
      </c>
      <c r="L180" s="235" t="s">
        <v>160</v>
      </c>
      <c r="M180" s="235" t="s">
        <v>126</v>
      </c>
      <c r="N180" s="235">
        <v>6</v>
      </c>
      <c r="O180" s="236">
        <v>1288</v>
      </c>
      <c r="P180" s="234"/>
    </row>
    <row r="181" spans="2:16" x14ac:dyDescent="0.25">
      <c r="B181" s="230" t="s">
        <v>126</v>
      </c>
      <c r="C181" s="235" t="s">
        <v>254</v>
      </c>
      <c r="D181" s="235" t="s">
        <v>255</v>
      </c>
      <c r="E181" s="235" t="s">
        <v>126</v>
      </c>
      <c r="F181" s="235">
        <v>4</v>
      </c>
      <c r="G181" s="236">
        <v>0</v>
      </c>
      <c r="H181" s="234"/>
      <c r="I181" s="229"/>
      <c r="J181" s="230" t="s">
        <v>126</v>
      </c>
      <c r="K181" s="235" t="s">
        <v>135</v>
      </c>
      <c r="L181" s="235" t="s">
        <v>136</v>
      </c>
      <c r="M181" s="235" t="s">
        <v>126</v>
      </c>
      <c r="N181" s="235">
        <v>7</v>
      </c>
      <c r="O181" s="236">
        <v>1359</v>
      </c>
      <c r="P181" s="234"/>
    </row>
    <row r="182" spans="2:16" x14ac:dyDescent="0.25">
      <c r="B182" s="230" t="s">
        <v>126</v>
      </c>
      <c r="C182" s="235" t="s">
        <v>210</v>
      </c>
      <c r="D182" s="235" t="s">
        <v>211</v>
      </c>
      <c r="E182" s="235" t="s">
        <v>126</v>
      </c>
      <c r="F182" s="235">
        <v>6</v>
      </c>
      <c r="G182" s="236">
        <v>60</v>
      </c>
      <c r="H182" s="234"/>
      <c r="I182" s="229"/>
      <c r="J182" s="230" t="s">
        <v>126</v>
      </c>
      <c r="K182" s="235" t="s">
        <v>203</v>
      </c>
      <c r="L182" s="235" t="s">
        <v>152</v>
      </c>
      <c r="M182" s="235" t="s">
        <v>126</v>
      </c>
      <c r="N182" s="235">
        <v>8</v>
      </c>
      <c r="O182" s="236">
        <v>987</v>
      </c>
      <c r="P182" s="234"/>
    </row>
    <row r="183" spans="2:16" x14ac:dyDescent="0.25">
      <c r="B183" s="230" t="s">
        <v>126</v>
      </c>
      <c r="C183" s="235" t="s">
        <v>147</v>
      </c>
      <c r="D183" s="235" t="s">
        <v>247</v>
      </c>
      <c r="E183" s="235" t="s">
        <v>126</v>
      </c>
      <c r="F183" s="235">
        <v>4</v>
      </c>
      <c r="G183" s="236">
        <v>0</v>
      </c>
      <c r="H183" s="234"/>
      <c r="I183" s="229"/>
      <c r="J183" s="230" t="s">
        <v>126</v>
      </c>
      <c r="K183" s="235" t="s">
        <v>199</v>
      </c>
      <c r="L183" s="235" t="s">
        <v>200</v>
      </c>
      <c r="M183" s="235" t="s">
        <v>126</v>
      </c>
      <c r="N183" s="235">
        <v>7</v>
      </c>
      <c r="O183" s="236">
        <v>947.5</v>
      </c>
      <c r="P183" s="234"/>
    </row>
    <row r="184" spans="2:16" x14ac:dyDescent="0.25">
      <c r="B184" s="230" t="s">
        <v>267</v>
      </c>
      <c r="C184" s="235" t="s">
        <v>207</v>
      </c>
      <c r="D184" s="235" t="s">
        <v>132</v>
      </c>
      <c r="E184" s="235" t="s">
        <v>139</v>
      </c>
      <c r="F184" s="235">
        <v>5</v>
      </c>
      <c r="G184" s="236">
        <v>0</v>
      </c>
      <c r="H184" s="234"/>
      <c r="I184" s="229"/>
      <c r="J184" s="230" t="s">
        <v>267</v>
      </c>
      <c r="K184" s="235" t="s">
        <v>193</v>
      </c>
      <c r="L184" s="235" t="s">
        <v>192</v>
      </c>
      <c r="M184" s="235" t="s">
        <v>139</v>
      </c>
      <c r="N184" s="235">
        <v>6</v>
      </c>
      <c r="O184" s="236">
        <v>1163</v>
      </c>
      <c r="P184" s="234"/>
    </row>
    <row r="185" spans="2:16" x14ac:dyDescent="0.25">
      <c r="B185" s="230" t="s">
        <v>123</v>
      </c>
      <c r="C185" s="235" t="s">
        <v>258</v>
      </c>
      <c r="D185" s="235" t="s">
        <v>259</v>
      </c>
      <c r="E185" s="235" t="s">
        <v>123</v>
      </c>
      <c r="F185" s="235">
        <v>8</v>
      </c>
      <c r="G185" s="236">
        <v>0</v>
      </c>
      <c r="H185" s="234"/>
      <c r="I185" s="229"/>
      <c r="J185" s="230" t="s">
        <v>123</v>
      </c>
      <c r="K185" s="235" t="s">
        <v>153</v>
      </c>
      <c r="L185" s="235" t="s">
        <v>154</v>
      </c>
      <c r="M185" s="235" t="s">
        <v>123</v>
      </c>
      <c r="N185" s="235">
        <v>7</v>
      </c>
      <c r="O185" s="236">
        <v>1384.5</v>
      </c>
      <c r="P185" s="234"/>
    </row>
    <row r="186" spans="2:16" x14ac:dyDescent="0.25">
      <c r="B186" s="230" t="s">
        <v>123</v>
      </c>
      <c r="C186" s="235" t="s">
        <v>180</v>
      </c>
      <c r="D186" s="235" t="s">
        <v>181</v>
      </c>
      <c r="E186" s="235" t="s">
        <v>123</v>
      </c>
      <c r="F186" s="235">
        <v>6</v>
      </c>
      <c r="G186" s="236">
        <v>420.5</v>
      </c>
      <c r="H186" s="234"/>
      <c r="I186" s="229"/>
      <c r="J186" s="230" t="s">
        <v>123</v>
      </c>
      <c r="K186" s="235" t="s">
        <v>180</v>
      </c>
      <c r="L186" s="235" t="s">
        <v>182</v>
      </c>
      <c r="M186" s="235" t="s">
        <v>123</v>
      </c>
      <c r="N186" s="235">
        <v>7</v>
      </c>
      <c r="O186" s="236">
        <v>2160.3000000000002</v>
      </c>
      <c r="P186" s="234"/>
    </row>
    <row r="187" spans="2:16" x14ac:dyDescent="0.25">
      <c r="B187" s="230" t="s">
        <v>120</v>
      </c>
      <c r="C187" s="235" t="s">
        <v>127</v>
      </c>
      <c r="D187" s="235" t="s">
        <v>245</v>
      </c>
      <c r="E187" s="235" t="s">
        <v>120</v>
      </c>
      <c r="F187" s="235">
        <v>6</v>
      </c>
      <c r="G187" s="236">
        <v>0</v>
      </c>
      <c r="H187" s="234"/>
      <c r="I187" s="229"/>
      <c r="J187" s="230" t="s">
        <v>120</v>
      </c>
      <c r="K187" s="235" t="s">
        <v>188</v>
      </c>
      <c r="L187" s="235" t="s">
        <v>189</v>
      </c>
      <c r="M187" s="235" t="s">
        <v>120</v>
      </c>
      <c r="N187" s="235">
        <v>5</v>
      </c>
      <c r="O187" s="236">
        <v>891</v>
      </c>
      <c r="P187" s="234"/>
    </row>
    <row r="188" spans="2:16" x14ac:dyDescent="0.25">
      <c r="B188" s="230" t="s">
        <v>120</v>
      </c>
      <c r="C188" s="235" t="s">
        <v>250</v>
      </c>
      <c r="D188" s="235" t="s">
        <v>251</v>
      </c>
      <c r="E188" s="235" t="s">
        <v>120</v>
      </c>
      <c r="F188" s="235">
        <v>6</v>
      </c>
      <c r="G188" s="236">
        <v>0</v>
      </c>
      <c r="H188" s="234"/>
      <c r="I188" s="229"/>
      <c r="J188" s="230" t="s">
        <v>120</v>
      </c>
      <c r="K188" s="235" t="s">
        <v>176</v>
      </c>
      <c r="L188" s="235" t="s">
        <v>175</v>
      </c>
      <c r="M188" s="235" t="s">
        <v>120</v>
      </c>
      <c r="N188" s="235">
        <v>5</v>
      </c>
      <c r="O188" s="236">
        <v>1770.5</v>
      </c>
      <c r="P188" s="234"/>
    </row>
    <row r="189" spans="2:16" x14ac:dyDescent="0.25">
      <c r="B189" s="230" t="s">
        <v>120</v>
      </c>
      <c r="C189" s="235" t="s">
        <v>237</v>
      </c>
      <c r="D189" s="235" t="s">
        <v>246</v>
      </c>
      <c r="E189" s="235" t="s">
        <v>120</v>
      </c>
      <c r="F189" s="235">
        <v>6</v>
      </c>
      <c r="G189" s="236">
        <v>0</v>
      </c>
      <c r="H189" s="234"/>
      <c r="I189" s="229"/>
      <c r="J189" s="230" t="s">
        <v>120</v>
      </c>
      <c r="K189" s="235" t="s">
        <v>145</v>
      </c>
      <c r="L189" s="235" t="s">
        <v>185</v>
      </c>
      <c r="M189" s="235" t="s">
        <v>120</v>
      </c>
      <c r="N189" s="235">
        <v>7</v>
      </c>
      <c r="O189" s="236">
        <v>993.1</v>
      </c>
      <c r="P189" s="234"/>
    </row>
    <row r="190" spans="2:16" x14ac:dyDescent="0.25">
      <c r="B190" s="230" t="s">
        <v>120</v>
      </c>
      <c r="C190" s="235" t="s">
        <v>143</v>
      </c>
      <c r="D190" s="235" t="s">
        <v>253</v>
      </c>
      <c r="E190" s="235" t="s">
        <v>120</v>
      </c>
      <c r="F190" s="235">
        <v>6</v>
      </c>
      <c r="G190" s="236">
        <v>0</v>
      </c>
      <c r="H190" s="234"/>
      <c r="I190" s="229"/>
      <c r="J190" s="230" t="s">
        <v>120</v>
      </c>
      <c r="K190" s="235" t="s">
        <v>186</v>
      </c>
      <c r="L190" s="235" t="s">
        <v>187</v>
      </c>
      <c r="M190" s="235" t="s">
        <v>120</v>
      </c>
      <c r="N190" s="235">
        <v>5</v>
      </c>
      <c r="O190" s="236">
        <v>1098.9000000000001</v>
      </c>
      <c r="P190" s="234"/>
    </row>
    <row r="191" spans="2:16" x14ac:dyDescent="0.25">
      <c r="B191" s="237"/>
      <c r="C191" s="229"/>
      <c r="D191" s="229"/>
      <c r="E191" s="231" t="s">
        <v>268</v>
      </c>
      <c r="F191" s="232">
        <v>63</v>
      </c>
      <c r="G191" s="233">
        <v>480.5</v>
      </c>
      <c r="H191" s="234"/>
      <c r="I191" s="229"/>
      <c r="J191" s="237"/>
      <c r="K191" s="229"/>
      <c r="L191" s="229"/>
      <c r="M191" s="231" t="s">
        <v>268</v>
      </c>
      <c r="N191" s="232">
        <v>70</v>
      </c>
      <c r="O191" s="233">
        <v>14550.3</v>
      </c>
      <c r="P191" s="234"/>
    </row>
    <row r="192" spans="2:16" ht="15.75" thickBot="1" x14ac:dyDescent="0.3">
      <c r="B192" s="238"/>
      <c r="C192" s="239"/>
      <c r="D192" s="239"/>
      <c r="E192" s="239"/>
      <c r="F192" s="240"/>
      <c r="G192" s="241"/>
      <c r="H192" s="242"/>
      <c r="I192" s="229"/>
      <c r="J192" s="238"/>
      <c r="K192" s="239"/>
      <c r="L192" s="239"/>
      <c r="M192" s="239"/>
      <c r="N192" s="240"/>
      <c r="O192" s="241"/>
      <c r="P192" s="242"/>
    </row>
    <row r="193" spans="2:16" ht="15.75" thickBot="1" x14ac:dyDescent="0.3">
      <c r="B193" s="229"/>
      <c r="C193" s="229"/>
      <c r="D193" s="229"/>
      <c r="E193" s="229"/>
      <c r="F193" s="243"/>
      <c r="G193" s="244"/>
      <c r="H193" s="229"/>
      <c r="I193" s="229"/>
      <c r="J193" s="229"/>
      <c r="K193" s="229"/>
      <c r="L193" s="229"/>
      <c r="M193" s="229"/>
      <c r="N193" s="243"/>
      <c r="O193" s="244"/>
      <c r="P193" s="229"/>
    </row>
    <row r="194" spans="2:16" x14ac:dyDescent="0.25">
      <c r="B194" s="224" t="s">
        <v>3</v>
      </c>
      <c r="C194" s="225" t="s">
        <v>83</v>
      </c>
      <c r="D194" s="225"/>
      <c r="E194" s="225"/>
      <c r="F194" s="226"/>
      <c r="G194" s="227"/>
      <c r="H194" s="228"/>
      <c r="I194" s="229"/>
      <c r="J194" s="224" t="s">
        <v>3</v>
      </c>
      <c r="K194" s="225" t="s">
        <v>74</v>
      </c>
      <c r="L194" s="225"/>
      <c r="M194" s="225"/>
      <c r="N194" s="226"/>
      <c r="O194" s="227"/>
      <c r="P194" s="228"/>
    </row>
    <row r="195" spans="2:16" x14ac:dyDescent="0.25">
      <c r="B195" s="230" t="s">
        <v>4</v>
      </c>
      <c r="C195" s="229" t="s">
        <v>82</v>
      </c>
      <c r="D195" s="229"/>
      <c r="E195" s="231" t="s">
        <v>15</v>
      </c>
      <c r="F195" s="232" t="s">
        <v>16</v>
      </c>
      <c r="G195" s="233" t="s">
        <v>54</v>
      </c>
      <c r="H195" s="234"/>
      <c r="I195" s="229"/>
      <c r="J195" s="230" t="s">
        <v>4</v>
      </c>
      <c r="K195" s="229" t="s">
        <v>116</v>
      </c>
      <c r="L195" s="229"/>
      <c r="M195" s="231" t="s">
        <v>15</v>
      </c>
      <c r="N195" s="232" t="s">
        <v>16</v>
      </c>
      <c r="O195" s="233" t="s">
        <v>54</v>
      </c>
      <c r="P195" s="234"/>
    </row>
    <row r="196" spans="2:16" x14ac:dyDescent="0.25">
      <c r="B196" s="230" t="s">
        <v>126</v>
      </c>
      <c r="C196" s="235" t="s">
        <v>135</v>
      </c>
      <c r="D196" s="235" t="s">
        <v>136</v>
      </c>
      <c r="E196" s="235" t="s">
        <v>126</v>
      </c>
      <c r="F196" s="235">
        <v>7</v>
      </c>
      <c r="G196" s="236">
        <v>1359</v>
      </c>
      <c r="H196" s="234"/>
      <c r="I196" s="229"/>
      <c r="J196" s="230" t="s">
        <v>126</v>
      </c>
      <c r="K196" s="235" t="s">
        <v>137</v>
      </c>
      <c r="L196" s="235" t="s">
        <v>136</v>
      </c>
      <c r="M196" s="235" t="s">
        <v>126</v>
      </c>
      <c r="N196" s="235">
        <v>7</v>
      </c>
      <c r="O196" s="236">
        <v>1485</v>
      </c>
      <c r="P196" s="234"/>
    </row>
    <row r="197" spans="2:16" x14ac:dyDescent="0.25">
      <c r="B197" s="230" t="s">
        <v>126</v>
      </c>
      <c r="C197" s="235" t="s">
        <v>159</v>
      </c>
      <c r="D197" s="235" t="s">
        <v>160</v>
      </c>
      <c r="E197" s="235" t="s">
        <v>126</v>
      </c>
      <c r="F197" s="235">
        <v>6</v>
      </c>
      <c r="G197" s="236">
        <v>1288</v>
      </c>
      <c r="H197" s="234"/>
      <c r="I197" s="229"/>
      <c r="J197" s="230" t="s">
        <v>126</v>
      </c>
      <c r="K197" s="235" t="s">
        <v>135</v>
      </c>
      <c r="L197" s="235" t="s">
        <v>136</v>
      </c>
      <c r="M197" s="235" t="s">
        <v>126</v>
      </c>
      <c r="N197" s="235">
        <v>7</v>
      </c>
      <c r="O197" s="236">
        <v>1359</v>
      </c>
      <c r="P197" s="234"/>
    </row>
    <row r="198" spans="2:16" x14ac:dyDescent="0.25">
      <c r="B198" s="230" t="s">
        <v>126</v>
      </c>
      <c r="C198" s="235" t="s">
        <v>174</v>
      </c>
      <c r="D198" s="235" t="s">
        <v>175</v>
      </c>
      <c r="E198" s="235" t="s">
        <v>126</v>
      </c>
      <c r="F198" s="235">
        <v>6</v>
      </c>
      <c r="G198" s="236">
        <v>875.5</v>
      </c>
      <c r="H198" s="234"/>
      <c r="I198" s="229"/>
      <c r="J198" s="230" t="s">
        <v>126</v>
      </c>
      <c r="K198" s="235" t="s">
        <v>159</v>
      </c>
      <c r="L198" s="235" t="s">
        <v>160</v>
      </c>
      <c r="M198" s="235" t="s">
        <v>126</v>
      </c>
      <c r="N198" s="235">
        <v>6</v>
      </c>
      <c r="O198" s="236">
        <v>1288</v>
      </c>
      <c r="P198" s="234"/>
    </row>
    <row r="199" spans="2:16" x14ac:dyDescent="0.25">
      <c r="B199" s="230" t="s">
        <v>126</v>
      </c>
      <c r="C199" s="235" t="s">
        <v>204</v>
      </c>
      <c r="D199" s="235" t="s">
        <v>152</v>
      </c>
      <c r="E199" s="235" t="s">
        <v>126</v>
      </c>
      <c r="F199" s="235">
        <v>4</v>
      </c>
      <c r="G199" s="236">
        <v>1207</v>
      </c>
      <c r="H199" s="234"/>
      <c r="I199" s="229"/>
      <c r="J199" s="230" t="s">
        <v>126</v>
      </c>
      <c r="K199" s="235" t="s">
        <v>171</v>
      </c>
      <c r="L199" s="235" t="s">
        <v>160</v>
      </c>
      <c r="M199" s="235" t="s">
        <v>126</v>
      </c>
      <c r="N199" s="235">
        <v>6</v>
      </c>
      <c r="O199" s="236">
        <v>1216</v>
      </c>
      <c r="P199" s="234"/>
    </row>
    <row r="200" spans="2:16" x14ac:dyDescent="0.25">
      <c r="B200" s="230" t="s">
        <v>267</v>
      </c>
      <c r="C200" s="235" t="s">
        <v>193</v>
      </c>
      <c r="D200" s="235" t="s">
        <v>192</v>
      </c>
      <c r="E200" s="235" t="s">
        <v>139</v>
      </c>
      <c r="F200" s="235">
        <v>6</v>
      </c>
      <c r="G200" s="236">
        <v>1163</v>
      </c>
      <c r="H200" s="234"/>
      <c r="I200" s="229"/>
      <c r="J200" s="230" t="s">
        <v>267</v>
      </c>
      <c r="K200" s="235" t="s">
        <v>138</v>
      </c>
      <c r="L200" s="235" t="s">
        <v>136</v>
      </c>
      <c r="M200" s="235" t="s">
        <v>139</v>
      </c>
      <c r="N200" s="235">
        <v>8</v>
      </c>
      <c r="O200" s="236">
        <v>1540</v>
      </c>
      <c r="P200" s="234"/>
    </row>
    <row r="201" spans="2:16" x14ac:dyDescent="0.25">
      <c r="B201" s="230" t="s">
        <v>123</v>
      </c>
      <c r="C201" s="235" t="s">
        <v>121</v>
      </c>
      <c r="D201" s="235" t="s">
        <v>122</v>
      </c>
      <c r="E201" s="235" t="s">
        <v>123</v>
      </c>
      <c r="F201" s="235">
        <v>8</v>
      </c>
      <c r="G201" s="236">
        <v>2125.6</v>
      </c>
      <c r="H201" s="234"/>
      <c r="I201" s="229"/>
      <c r="J201" s="230" t="s">
        <v>123</v>
      </c>
      <c r="K201" s="235" t="s">
        <v>157</v>
      </c>
      <c r="L201" s="235" t="s">
        <v>158</v>
      </c>
      <c r="M201" s="235" t="s">
        <v>123</v>
      </c>
      <c r="N201" s="235">
        <v>7</v>
      </c>
      <c r="O201" s="236">
        <v>1208</v>
      </c>
      <c r="P201" s="234"/>
    </row>
    <row r="202" spans="2:16" x14ac:dyDescent="0.25">
      <c r="B202" s="230" t="s">
        <v>123</v>
      </c>
      <c r="C202" s="235" t="s">
        <v>180</v>
      </c>
      <c r="D202" s="235" t="s">
        <v>182</v>
      </c>
      <c r="E202" s="235" t="s">
        <v>123</v>
      </c>
      <c r="F202" s="235">
        <v>7</v>
      </c>
      <c r="G202" s="236">
        <v>2160.3000000000002</v>
      </c>
      <c r="H202" s="234"/>
      <c r="I202" s="229"/>
      <c r="J202" s="230" t="s">
        <v>123</v>
      </c>
      <c r="K202" s="235" t="s">
        <v>155</v>
      </c>
      <c r="L202" s="235" t="s">
        <v>156</v>
      </c>
      <c r="M202" s="235" t="s">
        <v>123</v>
      </c>
      <c r="N202" s="235">
        <v>8</v>
      </c>
      <c r="O202" s="236">
        <v>931.2</v>
      </c>
      <c r="P202" s="234"/>
    </row>
    <row r="203" spans="2:16" x14ac:dyDescent="0.25">
      <c r="B203" s="230" t="s">
        <v>120</v>
      </c>
      <c r="C203" s="235" t="s">
        <v>129</v>
      </c>
      <c r="D203" s="235" t="s">
        <v>130</v>
      </c>
      <c r="E203" s="235" t="s">
        <v>120</v>
      </c>
      <c r="F203" s="235">
        <v>9</v>
      </c>
      <c r="G203" s="236">
        <v>1756.5</v>
      </c>
      <c r="H203" s="234"/>
      <c r="I203" s="229"/>
      <c r="J203" s="230" t="s">
        <v>120</v>
      </c>
      <c r="K203" s="235" t="s">
        <v>205</v>
      </c>
      <c r="L203" s="235" t="s">
        <v>156</v>
      </c>
      <c r="M203" s="235" t="s">
        <v>120</v>
      </c>
      <c r="N203" s="235">
        <v>5</v>
      </c>
      <c r="O203" s="236">
        <v>195.1</v>
      </c>
      <c r="P203" s="234"/>
    </row>
    <row r="204" spans="2:16" x14ac:dyDescent="0.25">
      <c r="B204" s="230" t="s">
        <v>120</v>
      </c>
      <c r="C204" s="235" t="s">
        <v>145</v>
      </c>
      <c r="D204" s="235" t="s">
        <v>151</v>
      </c>
      <c r="E204" s="235" t="s">
        <v>120</v>
      </c>
      <c r="F204" s="235">
        <v>6</v>
      </c>
      <c r="G204" s="236">
        <v>1194</v>
      </c>
      <c r="H204" s="234"/>
      <c r="I204" s="229"/>
      <c r="J204" s="230" t="s">
        <v>120</v>
      </c>
      <c r="K204" s="235" t="s">
        <v>176</v>
      </c>
      <c r="L204" s="235" t="s">
        <v>175</v>
      </c>
      <c r="M204" s="235" t="s">
        <v>120</v>
      </c>
      <c r="N204" s="235">
        <v>5</v>
      </c>
      <c r="O204" s="236">
        <v>1770.5</v>
      </c>
      <c r="P204" s="234"/>
    </row>
    <row r="205" spans="2:16" x14ac:dyDescent="0.25">
      <c r="B205" s="230" t="s">
        <v>120</v>
      </c>
      <c r="C205" s="235" t="s">
        <v>188</v>
      </c>
      <c r="D205" s="235" t="s">
        <v>189</v>
      </c>
      <c r="E205" s="235" t="s">
        <v>120</v>
      </c>
      <c r="F205" s="235">
        <v>5</v>
      </c>
      <c r="G205" s="236">
        <v>891</v>
      </c>
      <c r="H205" s="234"/>
      <c r="I205" s="229"/>
      <c r="J205" s="230" t="s">
        <v>120</v>
      </c>
      <c r="K205" s="235" t="s">
        <v>177</v>
      </c>
      <c r="L205" s="235" t="s">
        <v>175</v>
      </c>
      <c r="M205" s="235" t="s">
        <v>120</v>
      </c>
      <c r="N205" s="235">
        <v>6</v>
      </c>
      <c r="O205" s="236">
        <v>901.5</v>
      </c>
      <c r="P205" s="234"/>
    </row>
    <row r="206" spans="2:16" x14ac:dyDescent="0.25">
      <c r="B206" s="230" t="s">
        <v>120</v>
      </c>
      <c r="C206" s="235" t="s">
        <v>145</v>
      </c>
      <c r="D206" s="235" t="s">
        <v>146</v>
      </c>
      <c r="E206" s="235" t="s">
        <v>120</v>
      </c>
      <c r="F206" s="235">
        <v>6</v>
      </c>
      <c r="G206" s="236">
        <v>683</v>
      </c>
      <c r="H206" s="234"/>
      <c r="I206" s="229"/>
      <c r="J206" s="230" t="s">
        <v>120</v>
      </c>
      <c r="K206" s="235" t="s">
        <v>206</v>
      </c>
      <c r="L206" s="235" t="s">
        <v>160</v>
      </c>
      <c r="M206" s="235" t="s">
        <v>120</v>
      </c>
      <c r="N206" s="235">
        <v>4</v>
      </c>
      <c r="O206" s="236">
        <v>884.5</v>
      </c>
      <c r="P206" s="234"/>
    </row>
    <row r="207" spans="2:16" x14ac:dyDescent="0.25">
      <c r="B207" s="237"/>
      <c r="C207" s="229"/>
      <c r="D207" s="229"/>
      <c r="E207" s="231" t="s">
        <v>268</v>
      </c>
      <c r="F207" s="232">
        <v>70</v>
      </c>
      <c r="G207" s="233">
        <v>14702.900000000001</v>
      </c>
      <c r="H207" s="234"/>
      <c r="I207" s="229"/>
      <c r="J207" s="237"/>
      <c r="K207" s="229"/>
      <c r="L207" s="229"/>
      <c r="M207" s="231" t="s">
        <v>268</v>
      </c>
      <c r="N207" s="232">
        <v>69</v>
      </c>
      <c r="O207" s="233">
        <v>12778.800000000001</v>
      </c>
      <c r="P207" s="234"/>
    </row>
    <row r="208" spans="2:16" ht="15.75" thickBot="1" x14ac:dyDescent="0.3">
      <c r="B208" s="238"/>
      <c r="C208" s="239"/>
      <c r="D208" s="239"/>
      <c r="E208" s="239"/>
      <c r="F208" s="240"/>
      <c r="G208" s="241"/>
      <c r="H208" s="242"/>
      <c r="I208" s="229"/>
      <c r="J208" s="238"/>
      <c r="K208" s="239"/>
      <c r="L208" s="239"/>
      <c r="M208" s="239"/>
      <c r="N208" s="240"/>
      <c r="O208" s="241"/>
      <c r="P208" s="242"/>
    </row>
    <row r="209" spans="2:16" ht="15.75" thickBot="1" x14ac:dyDescent="0.3">
      <c r="B209" s="229"/>
      <c r="C209" s="229"/>
      <c r="D209" s="229"/>
      <c r="E209" s="229"/>
      <c r="F209" s="243"/>
      <c r="G209" s="244"/>
      <c r="H209" s="229"/>
      <c r="I209" s="229"/>
      <c r="J209" s="229"/>
      <c r="K209" s="229"/>
      <c r="L209" s="229"/>
      <c r="M209" s="229"/>
      <c r="N209" s="243"/>
      <c r="O209" s="244"/>
      <c r="P209" s="229"/>
    </row>
    <row r="210" spans="2:16" x14ac:dyDescent="0.25">
      <c r="B210" s="224" t="s">
        <v>3</v>
      </c>
      <c r="C210" s="225" t="s">
        <v>74</v>
      </c>
      <c r="D210" s="225"/>
      <c r="E210" s="225"/>
      <c r="F210" s="226"/>
      <c r="G210" s="227"/>
      <c r="H210" s="228"/>
      <c r="I210" s="229"/>
      <c r="J210" s="231"/>
      <c r="K210" s="229"/>
      <c r="L210" s="229"/>
      <c r="M210" s="229"/>
      <c r="N210" s="243"/>
      <c r="O210" s="244"/>
      <c r="P210" s="229"/>
    </row>
    <row r="211" spans="2:16" x14ac:dyDescent="0.25">
      <c r="B211" s="230" t="s">
        <v>4</v>
      </c>
      <c r="C211" s="229" t="s">
        <v>75</v>
      </c>
      <c r="D211" s="229"/>
      <c r="E211" s="231" t="s">
        <v>15</v>
      </c>
      <c r="F211" s="232" t="s">
        <v>16</v>
      </c>
      <c r="G211" s="233" t="s">
        <v>54</v>
      </c>
      <c r="H211" s="234"/>
      <c r="I211" s="229"/>
      <c r="J211" s="231"/>
      <c r="K211" s="229"/>
      <c r="L211" s="229"/>
      <c r="M211" s="231"/>
      <c r="N211" s="232"/>
      <c r="O211" s="233"/>
      <c r="P211" s="229"/>
    </row>
    <row r="212" spans="2:16" x14ac:dyDescent="0.25">
      <c r="B212" s="230" t="s">
        <v>126</v>
      </c>
      <c r="C212" s="235" t="s">
        <v>133</v>
      </c>
      <c r="D212" s="235" t="s">
        <v>134</v>
      </c>
      <c r="E212" s="235" t="s">
        <v>126</v>
      </c>
      <c r="F212" s="235">
        <v>7</v>
      </c>
      <c r="G212" s="236">
        <v>1041.3</v>
      </c>
      <c r="H212" s="234"/>
      <c r="I212" s="229"/>
      <c r="J212" s="231"/>
      <c r="K212" s="235"/>
      <c r="L212" s="235"/>
      <c r="M212" s="235"/>
      <c r="N212" s="235"/>
      <c r="O212" s="236"/>
      <c r="P212" s="229"/>
    </row>
    <row r="213" spans="2:16" x14ac:dyDescent="0.25">
      <c r="B213" s="230" t="s">
        <v>126</v>
      </c>
      <c r="C213" s="235" t="s">
        <v>159</v>
      </c>
      <c r="D213" s="235" t="s">
        <v>160</v>
      </c>
      <c r="E213" s="235" t="s">
        <v>126</v>
      </c>
      <c r="F213" s="235">
        <v>6</v>
      </c>
      <c r="G213" s="236">
        <v>1288</v>
      </c>
      <c r="H213" s="234"/>
      <c r="I213" s="229"/>
      <c r="J213" s="231"/>
      <c r="K213" s="235"/>
      <c r="L213" s="235"/>
      <c r="M213" s="235"/>
      <c r="N213" s="235"/>
      <c r="O213" s="236"/>
      <c r="P213" s="229"/>
    </row>
    <row r="214" spans="2:16" x14ac:dyDescent="0.25">
      <c r="B214" s="230" t="s">
        <v>126</v>
      </c>
      <c r="C214" s="235" t="s">
        <v>174</v>
      </c>
      <c r="D214" s="235" t="s">
        <v>175</v>
      </c>
      <c r="E214" s="235" t="s">
        <v>126</v>
      </c>
      <c r="F214" s="235">
        <v>6</v>
      </c>
      <c r="G214" s="236">
        <v>875.5</v>
      </c>
      <c r="H214" s="234"/>
      <c r="I214" s="229"/>
      <c r="J214" s="231"/>
      <c r="K214" s="235"/>
      <c r="L214" s="235"/>
      <c r="M214" s="235"/>
      <c r="N214" s="235"/>
      <c r="O214" s="236"/>
      <c r="P214" s="229"/>
    </row>
    <row r="215" spans="2:16" x14ac:dyDescent="0.25">
      <c r="B215" s="230" t="s">
        <v>126</v>
      </c>
      <c r="C215" s="235" t="s">
        <v>203</v>
      </c>
      <c r="D215" s="235" t="s">
        <v>152</v>
      </c>
      <c r="E215" s="235" t="s">
        <v>126</v>
      </c>
      <c r="F215" s="235">
        <v>8</v>
      </c>
      <c r="G215" s="236">
        <v>1573</v>
      </c>
      <c r="H215" s="234"/>
      <c r="I215" s="229"/>
      <c r="J215" s="231"/>
      <c r="K215" s="235"/>
      <c r="L215" s="235"/>
      <c r="M215" s="235"/>
      <c r="N215" s="235"/>
      <c r="O215" s="236"/>
      <c r="P215" s="229"/>
    </row>
    <row r="216" spans="2:16" x14ac:dyDescent="0.25">
      <c r="B216" s="230" t="s">
        <v>267</v>
      </c>
      <c r="C216" s="235" t="s">
        <v>188</v>
      </c>
      <c r="D216" s="235" t="s">
        <v>264</v>
      </c>
      <c r="E216" s="235" t="s">
        <v>139</v>
      </c>
      <c r="F216" s="235">
        <v>4</v>
      </c>
      <c r="G216" s="236">
        <v>0</v>
      </c>
      <c r="H216" s="234"/>
      <c r="I216" s="229"/>
      <c r="J216" s="231"/>
      <c r="K216" s="235"/>
      <c r="L216" s="235"/>
      <c r="M216" s="235"/>
      <c r="N216" s="235"/>
      <c r="O216" s="236"/>
      <c r="P216" s="229"/>
    </row>
    <row r="217" spans="2:16" x14ac:dyDescent="0.25">
      <c r="B217" s="230" t="s">
        <v>123</v>
      </c>
      <c r="C217" s="235" t="s">
        <v>153</v>
      </c>
      <c r="D217" s="235" t="s">
        <v>154</v>
      </c>
      <c r="E217" s="235" t="s">
        <v>123</v>
      </c>
      <c r="F217" s="235">
        <v>7</v>
      </c>
      <c r="G217" s="236">
        <v>2289.5</v>
      </c>
      <c r="H217" s="234"/>
      <c r="I217" s="229"/>
      <c r="J217" s="231"/>
      <c r="K217" s="235"/>
      <c r="L217" s="235"/>
      <c r="M217" s="235"/>
      <c r="N217" s="235"/>
      <c r="O217" s="236"/>
      <c r="P217" s="229"/>
    </row>
    <row r="218" spans="2:16" x14ac:dyDescent="0.25">
      <c r="B218" s="230" t="s">
        <v>123</v>
      </c>
      <c r="C218" s="235" t="s">
        <v>157</v>
      </c>
      <c r="D218" s="235" t="s">
        <v>158</v>
      </c>
      <c r="E218" s="235" t="s">
        <v>123</v>
      </c>
      <c r="F218" s="235">
        <v>7</v>
      </c>
      <c r="G218" s="236">
        <v>1208</v>
      </c>
      <c r="H218" s="234"/>
      <c r="I218" s="229"/>
      <c r="J218" s="231"/>
      <c r="K218" s="235"/>
      <c r="L218" s="235"/>
      <c r="M218" s="235"/>
      <c r="N218" s="235"/>
      <c r="O218" s="236"/>
      <c r="P218" s="229"/>
    </row>
    <row r="219" spans="2:16" x14ac:dyDescent="0.25">
      <c r="B219" s="230" t="s">
        <v>120</v>
      </c>
      <c r="C219" s="235" t="s">
        <v>121</v>
      </c>
      <c r="D219" s="235" t="s">
        <v>165</v>
      </c>
      <c r="E219" s="235" t="s">
        <v>120</v>
      </c>
      <c r="F219" s="235">
        <v>6</v>
      </c>
      <c r="G219" s="236">
        <v>815</v>
      </c>
      <c r="H219" s="234"/>
      <c r="I219" s="229"/>
      <c r="J219" s="231"/>
      <c r="K219" s="235"/>
      <c r="L219" s="235"/>
      <c r="M219" s="235"/>
      <c r="N219" s="235"/>
      <c r="O219" s="236"/>
      <c r="P219" s="229"/>
    </row>
    <row r="220" spans="2:16" x14ac:dyDescent="0.25">
      <c r="B220" s="230" t="s">
        <v>120</v>
      </c>
      <c r="C220" s="235" t="s">
        <v>127</v>
      </c>
      <c r="D220" s="235" t="s">
        <v>152</v>
      </c>
      <c r="E220" s="235" t="s">
        <v>120</v>
      </c>
      <c r="F220" s="235">
        <v>5</v>
      </c>
      <c r="G220" s="236">
        <v>1383.8</v>
      </c>
      <c r="H220" s="234"/>
      <c r="I220" s="229"/>
      <c r="J220" s="231"/>
      <c r="K220" s="235"/>
      <c r="L220" s="235"/>
      <c r="M220" s="235"/>
      <c r="N220" s="235"/>
      <c r="O220" s="236"/>
      <c r="P220" s="229"/>
    </row>
    <row r="221" spans="2:16" x14ac:dyDescent="0.25">
      <c r="B221" s="230" t="s">
        <v>120</v>
      </c>
      <c r="C221" s="235" t="s">
        <v>206</v>
      </c>
      <c r="D221" s="235" t="s">
        <v>160</v>
      </c>
      <c r="E221" s="235" t="s">
        <v>120</v>
      </c>
      <c r="F221" s="235">
        <v>4</v>
      </c>
      <c r="G221" s="236">
        <v>884.5</v>
      </c>
      <c r="H221" s="234"/>
      <c r="I221" s="229"/>
      <c r="J221" s="231"/>
      <c r="K221" s="235"/>
      <c r="L221" s="235"/>
      <c r="M221" s="235"/>
      <c r="N221" s="235"/>
      <c r="O221" s="236"/>
      <c r="P221" s="229"/>
    </row>
    <row r="222" spans="2:16" x14ac:dyDescent="0.25">
      <c r="B222" s="230" t="s">
        <v>120</v>
      </c>
      <c r="C222" s="235" t="s">
        <v>149</v>
      </c>
      <c r="D222" s="235" t="s">
        <v>150</v>
      </c>
      <c r="E222" s="235" t="s">
        <v>120</v>
      </c>
      <c r="F222" s="235">
        <v>7</v>
      </c>
      <c r="G222" s="236">
        <v>2100.9</v>
      </c>
      <c r="H222" s="234"/>
      <c r="I222" s="229"/>
      <c r="J222" s="231"/>
      <c r="K222" s="235"/>
      <c r="L222" s="235"/>
      <c r="M222" s="235"/>
      <c r="N222" s="235"/>
      <c r="O222" s="236"/>
      <c r="P222" s="229"/>
    </row>
    <row r="223" spans="2:16" x14ac:dyDescent="0.25">
      <c r="B223" s="237"/>
      <c r="C223" s="229"/>
      <c r="D223" s="229"/>
      <c r="E223" s="231" t="s">
        <v>268</v>
      </c>
      <c r="F223" s="232">
        <v>67</v>
      </c>
      <c r="G223" s="233">
        <v>13459.499999999998</v>
      </c>
      <c r="H223" s="234"/>
      <c r="I223" s="229"/>
      <c r="J223" s="229"/>
      <c r="K223" s="229"/>
      <c r="L223" s="229"/>
      <c r="M223" s="231"/>
      <c r="N223" s="232"/>
      <c r="O223" s="233"/>
      <c r="P223" s="229"/>
    </row>
    <row r="224" spans="2:16" ht="15.75" thickBot="1" x14ac:dyDescent="0.3">
      <c r="B224" s="238"/>
      <c r="C224" s="239"/>
      <c r="D224" s="239"/>
      <c r="E224" s="239"/>
      <c r="F224" s="240"/>
      <c r="G224" s="241"/>
      <c r="H224" s="242"/>
      <c r="I224" s="229"/>
      <c r="J224" s="229"/>
      <c r="K224" s="229"/>
      <c r="L224" s="229"/>
      <c r="M224" s="229"/>
      <c r="N224" s="243"/>
      <c r="O224" s="244"/>
      <c r="P224" s="229"/>
    </row>
  </sheetData>
  <conditionalFormatting sqref="F15">
    <cfRule type="cellIs" dxfId="53" priority="53" operator="greaterThan">
      <formula>70</formula>
    </cfRule>
    <cfRule type="cellIs" dxfId="52" priority="54" operator="lessThan">
      <formula>50</formula>
    </cfRule>
  </conditionalFormatting>
  <conditionalFormatting sqref="N15">
    <cfRule type="cellIs" dxfId="51" priority="51" operator="greaterThan">
      <formula>70</formula>
    </cfRule>
    <cfRule type="cellIs" dxfId="50" priority="52" operator="lessThan">
      <formula>50</formula>
    </cfRule>
  </conditionalFormatting>
  <conditionalFormatting sqref="F31">
    <cfRule type="cellIs" dxfId="49" priority="49" operator="greaterThan">
      <formula>70</formula>
    </cfRule>
    <cfRule type="cellIs" dxfId="48" priority="50" operator="lessThan">
      <formula>50</formula>
    </cfRule>
  </conditionalFormatting>
  <conditionalFormatting sqref="N31">
    <cfRule type="cellIs" dxfId="47" priority="47" operator="greaterThan">
      <formula>70</formula>
    </cfRule>
    <cfRule type="cellIs" dxfId="46" priority="48" operator="lessThan">
      <formula>50</formula>
    </cfRule>
  </conditionalFormatting>
  <conditionalFormatting sqref="F47">
    <cfRule type="cellIs" dxfId="45" priority="45" operator="greaterThan">
      <formula>70</formula>
    </cfRule>
    <cfRule type="cellIs" dxfId="44" priority="46" operator="lessThan">
      <formula>50</formula>
    </cfRule>
  </conditionalFormatting>
  <conditionalFormatting sqref="N47">
    <cfRule type="cellIs" dxfId="43" priority="43" operator="greaterThan">
      <formula>70</formula>
    </cfRule>
    <cfRule type="cellIs" dxfId="42" priority="44" operator="lessThan">
      <formula>50</formula>
    </cfRule>
  </conditionalFormatting>
  <conditionalFormatting sqref="F63">
    <cfRule type="cellIs" dxfId="41" priority="41" operator="greaterThan">
      <formula>70</formula>
    </cfRule>
    <cfRule type="cellIs" dxfId="40" priority="42" operator="lessThan">
      <formula>50</formula>
    </cfRule>
  </conditionalFormatting>
  <conditionalFormatting sqref="N63">
    <cfRule type="cellIs" dxfId="39" priority="39" operator="greaterThan">
      <formula>70</formula>
    </cfRule>
    <cfRule type="cellIs" dxfId="38" priority="40" operator="lessThan">
      <formula>50</formula>
    </cfRule>
  </conditionalFormatting>
  <conditionalFormatting sqref="F79">
    <cfRule type="cellIs" dxfId="37" priority="37" operator="greaterThan">
      <formula>70</formula>
    </cfRule>
    <cfRule type="cellIs" dxfId="36" priority="38" operator="lessThan">
      <formula>50</formula>
    </cfRule>
  </conditionalFormatting>
  <conditionalFormatting sqref="N79">
    <cfRule type="cellIs" dxfId="35" priority="35" operator="greaterThan">
      <formula>70</formula>
    </cfRule>
    <cfRule type="cellIs" dxfId="34" priority="36" operator="lessThan">
      <formula>50</formula>
    </cfRule>
  </conditionalFormatting>
  <conditionalFormatting sqref="F95">
    <cfRule type="cellIs" dxfId="33" priority="33" operator="greaterThan">
      <formula>70</formula>
    </cfRule>
    <cfRule type="cellIs" dxfId="32" priority="34" operator="lessThan">
      <formula>50</formula>
    </cfRule>
  </conditionalFormatting>
  <conditionalFormatting sqref="N95">
    <cfRule type="cellIs" dxfId="31" priority="31" operator="greaterThan">
      <formula>70</formula>
    </cfRule>
    <cfRule type="cellIs" dxfId="30" priority="32" operator="lessThan">
      <formula>50</formula>
    </cfRule>
  </conditionalFormatting>
  <conditionalFormatting sqref="F111">
    <cfRule type="cellIs" dxfId="29" priority="29" operator="greaterThan">
      <formula>70</formula>
    </cfRule>
    <cfRule type="cellIs" dxfId="28" priority="30" operator="lessThan">
      <formula>50</formula>
    </cfRule>
  </conditionalFormatting>
  <conditionalFormatting sqref="N111">
    <cfRule type="cellIs" dxfId="27" priority="27" operator="greaterThan">
      <formula>70</formula>
    </cfRule>
    <cfRule type="cellIs" dxfId="26" priority="28" operator="lessThan">
      <formula>50</formula>
    </cfRule>
  </conditionalFormatting>
  <conditionalFormatting sqref="F127">
    <cfRule type="cellIs" dxfId="25" priority="25" operator="greaterThan">
      <formula>70</formula>
    </cfRule>
    <cfRule type="cellIs" dxfId="24" priority="26" operator="lessThan">
      <formula>50</formula>
    </cfRule>
  </conditionalFormatting>
  <conditionalFormatting sqref="N127">
    <cfRule type="cellIs" dxfId="23" priority="23" operator="greaterThan">
      <formula>70</formula>
    </cfRule>
    <cfRule type="cellIs" dxfId="22" priority="24" operator="lessThan">
      <formula>50</formula>
    </cfRule>
  </conditionalFormatting>
  <conditionalFormatting sqref="F143">
    <cfRule type="cellIs" dxfId="21" priority="21" operator="greaterThan">
      <formula>70</formula>
    </cfRule>
    <cfRule type="cellIs" dxfId="20" priority="22" operator="lessThan">
      <formula>50</formula>
    </cfRule>
  </conditionalFormatting>
  <conditionalFormatting sqref="N143">
    <cfRule type="cellIs" dxfId="19" priority="19" operator="greaterThan">
      <formula>70</formula>
    </cfRule>
    <cfRule type="cellIs" dxfId="18" priority="20" operator="lessThan">
      <formula>50</formula>
    </cfRule>
  </conditionalFormatting>
  <conditionalFormatting sqref="F159">
    <cfRule type="cellIs" dxfId="17" priority="17" operator="greaterThan">
      <formula>70</formula>
    </cfRule>
    <cfRule type="cellIs" dxfId="16" priority="18" operator="lessThan">
      <formula>50</formula>
    </cfRule>
  </conditionalFormatting>
  <conditionalFormatting sqref="N159">
    <cfRule type="cellIs" dxfId="15" priority="15" operator="greaterThan">
      <formula>70</formula>
    </cfRule>
    <cfRule type="cellIs" dxfId="14" priority="16" operator="lessThan">
      <formula>50</formula>
    </cfRule>
  </conditionalFormatting>
  <conditionalFormatting sqref="F175">
    <cfRule type="cellIs" dxfId="13" priority="13" operator="greaterThan">
      <formula>70</formula>
    </cfRule>
    <cfRule type="cellIs" dxfId="12" priority="14" operator="lessThan">
      <formula>50</formula>
    </cfRule>
  </conditionalFormatting>
  <conditionalFormatting sqref="N175">
    <cfRule type="cellIs" dxfId="11" priority="11" operator="greaterThan">
      <formula>70</formula>
    </cfRule>
    <cfRule type="cellIs" dxfId="10" priority="12" operator="lessThan">
      <formula>50</formula>
    </cfRule>
  </conditionalFormatting>
  <conditionalFormatting sqref="F191">
    <cfRule type="cellIs" dxfId="9" priority="9" operator="greaterThan">
      <formula>70</formula>
    </cfRule>
    <cfRule type="cellIs" dxfId="8" priority="10" operator="lessThan">
      <formula>50</formula>
    </cfRule>
  </conditionalFormatting>
  <conditionalFormatting sqref="N191">
    <cfRule type="cellIs" dxfId="7" priority="7" operator="greaterThan">
      <formula>70</formula>
    </cfRule>
    <cfRule type="cellIs" dxfId="6" priority="8" operator="lessThan">
      <formula>50</formula>
    </cfRule>
  </conditionalFormatting>
  <conditionalFormatting sqref="F207">
    <cfRule type="cellIs" dxfId="5" priority="5" operator="greaterThan">
      <formula>70</formula>
    </cfRule>
    <cfRule type="cellIs" dxfId="4" priority="6" operator="lessThan">
      <formula>50</formula>
    </cfRule>
  </conditionalFormatting>
  <conditionalFormatting sqref="N207">
    <cfRule type="cellIs" dxfId="3" priority="3" operator="greaterThan">
      <formula>70</formula>
    </cfRule>
    <cfRule type="cellIs" dxfId="2" priority="4" operator="lessThan">
      <formula>50</formula>
    </cfRule>
  </conditionalFormatting>
  <conditionalFormatting sqref="F223">
    <cfRule type="cellIs" dxfId="1" priority="1" operator="greaterThan">
      <formula>70</formula>
    </cfRule>
    <cfRule type="cellIs" dxfId="0" priority="2" operator="lessThan">
      <formula>50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G1" sqref="G1"/>
    </sheetView>
  </sheetViews>
  <sheetFormatPr defaultRowHeight="15" x14ac:dyDescent="0.25"/>
  <cols>
    <col min="1" max="1" width="10.7109375" bestFit="1" customWidth="1"/>
    <col min="2" max="2" width="27" bestFit="1" customWidth="1"/>
    <col min="3" max="3" width="15.140625" bestFit="1" customWidth="1"/>
    <col min="4" max="4" width="10.85546875" bestFit="1" customWidth="1"/>
    <col min="5" max="5" width="10.5703125" bestFit="1" customWidth="1"/>
    <col min="6" max="6" width="12.42578125" bestFit="1" customWidth="1"/>
  </cols>
  <sheetData>
    <row r="1" spans="1:6" x14ac:dyDescent="0.25">
      <c r="A1" s="246" t="s">
        <v>52</v>
      </c>
      <c r="B1" s="246" t="s">
        <v>272</v>
      </c>
      <c r="C1" s="246" t="s">
        <v>3</v>
      </c>
      <c r="D1" s="247" t="s">
        <v>273</v>
      </c>
      <c r="E1" s="247" t="s">
        <v>274</v>
      </c>
      <c r="F1" s="247" t="s">
        <v>275</v>
      </c>
    </row>
    <row r="2" spans="1:6" x14ac:dyDescent="0.25">
      <c r="A2" s="248">
        <v>42874</v>
      </c>
      <c r="B2" s="249" t="s">
        <v>93</v>
      </c>
      <c r="C2" s="249" t="s">
        <v>77</v>
      </c>
      <c r="D2" s="250" t="s">
        <v>276</v>
      </c>
      <c r="E2" s="250">
        <v>0</v>
      </c>
      <c r="F2" s="250" t="s">
        <v>277</v>
      </c>
    </row>
    <row r="3" spans="1:6" x14ac:dyDescent="0.25">
      <c r="A3" s="248">
        <v>42886</v>
      </c>
      <c r="B3" s="249" t="s">
        <v>78</v>
      </c>
      <c r="C3" s="249" t="s">
        <v>79</v>
      </c>
      <c r="D3" s="250" t="s">
        <v>85</v>
      </c>
      <c r="E3" s="250">
        <v>96</v>
      </c>
      <c r="F3" s="250" t="s">
        <v>236</v>
      </c>
    </row>
    <row r="4" spans="1:6" x14ac:dyDescent="0.25">
      <c r="A4" s="248">
        <v>42886</v>
      </c>
      <c r="B4" s="249" t="s">
        <v>78</v>
      </c>
      <c r="C4" s="249" t="s">
        <v>79</v>
      </c>
      <c r="D4" s="250" t="s">
        <v>278</v>
      </c>
      <c r="E4" s="250">
        <v>46</v>
      </c>
      <c r="F4" s="250" t="s">
        <v>69</v>
      </c>
    </row>
    <row r="5" spans="1:6" x14ac:dyDescent="0.25">
      <c r="A5" s="248">
        <v>42895</v>
      </c>
      <c r="B5" s="249" t="s">
        <v>76</v>
      </c>
      <c r="C5" s="249" t="s">
        <v>77</v>
      </c>
      <c r="D5" s="250" t="s">
        <v>77</v>
      </c>
      <c r="E5" s="250">
        <v>350.5</v>
      </c>
      <c r="F5" s="250" t="s">
        <v>65</v>
      </c>
    </row>
    <row r="6" spans="1:6" x14ac:dyDescent="0.25">
      <c r="A6" s="248">
        <v>42897</v>
      </c>
      <c r="B6" s="249" t="s">
        <v>94</v>
      </c>
      <c r="C6" s="249" t="s">
        <v>279</v>
      </c>
      <c r="D6" s="250" t="s">
        <v>87</v>
      </c>
      <c r="E6" s="250">
        <v>95</v>
      </c>
      <c r="F6" s="250" t="s">
        <v>279</v>
      </c>
    </row>
    <row r="7" spans="1:6" x14ac:dyDescent="0.25">
      <c r="A7" s="248">
        <v>42901</v>
      </c>
      <c r="B7" s="249" t="s">
        <v>114</v>
      </c>
      <c r="C7" s="249" t="s">
        <v>115</v>
      </c>
      <c r="D7" s="250" t="s">
        <v>280</v>
      </c>
      <c r="E7" s="250">
        <v>131</v>
      </c>
      <c r="F7" s="250" t="s">
        <v>281</v>
      </c>
    </row>
    <row r="8" spans="1:6" x14ac:dyDescent="0.25">
      <c r="A8" s="248">
        <v>42901</v>
      </c>
      <c r="B8" s="249" t="s">
        <v>114</v>
      </c>
      <c r="C8" s="249" t="s">
        <v>115</v>
      </c>
      <c r="D8" s="250" t="s">
        <v>99</v>
      </c>
      <c r="E8" s="250">
        <v>376.5</v>
      </c>
      <c r="F8" s="250" t="s">
        <v>65</v>
      </c>
    </row>
    <row r="9" spans="1:6" x14ac:dyDescent="0.25">
      <c r="A9" s="248">
        <v>42923</v>
      </c>
      <c r="B9" s="249" t="s">
        <v>76</v>
      </c>
      <c r="C9" s="249" t="s">
        <v>77</v>
      </c>
      <c r="D9" s="250" t="s">
        <v>282</v>
      </c>
      <c r="E9" s="250">
        <v>174</v>
      </c>
      <c r="F9" s="250" t="s">
        <v>283</v>
      </c>
    </row>
    <row r="10" spans="1:6" x14ac:dyDescent="0.25">
      <c r="A10" s="248">
        <v>42923</v>
      </c>
      <c r="B10" s="249" t="s">
        <v>76</v>
      </c>
      <c r="C10" s="249" t="s">
        <v>77</v>
      </c>
      <c r="D10" s="250" t="s">
        <v>278</v>
      </c>
      <c r="E10" s="250">
        <v>263.39999999999998</v>
      </c>
      <c r="F10" s="250" t="s">
        <v>88</v>
      </c>
    </row>
    <row r="11" spans="1:6" x14ac:dyDescent="0.25">
      <c r="A11" s="248">
        <v>42934</v>
      </c>
      <c r="B11" s="249" t="s">
        <v>284</v>
      </c>
      <c r="C11" s="249" t="s">
        <v>65</v>
      </c>
      <c r="D11" s="250" t="s">
        <v>111</v>
      </c>
      <c r="E11" s="250">
        <v>705.3</v>
      </c>
      <c r="F11" s="250" t="s">
        <v>283</v>
      </c>
    </row>
    <row r="12" spans="1:6" x14ac:dyDescent="0.25">
      <c r="A12" s="248">
        <v>42935</v>
      </c>
      <c r="B12" s="249" t="s">
        <v>110</v>
      </c>
      <c r="C12" s="249" t="s">
        <v>111</v>
      </c>
      <c r="D12" s="250" t="s">
        <v>111</v>
      </c>
      <c r="E12" s="250">
        <v>705.3</v>
      </c>
      <c r="F12" s="250" t="s">
        <v>283</v>
      </c>
    </row>
    <row r="13" spans="1:6" x14ac:dyDescent="0.25">
      <c r="A13" s="248">
        <v>42936</v>
      </c>
      <c r="B13" s="249" t="s">
        <v>67</v>
      </c>
      <c r="C13" s="249" t="s">
        <v>86</v>
      </c>
      <c r="D13" s="250" t="s">
        <v>285</v>
      </c>
      <c r="E13" s="250">
        <v>420</v>
      </c>
      <c r="F13" s="250" t="s">
        <v>283</v>
      </c>
    </row>
    <row r="14" spans="1:6" x14ac:dyDescent="0.25">
      <c r="A14" s="248">
        <v>42936</v>
      </c>
      <c r="B14" s="249" t="s">
        <v>67</v>
      </c>
      <c r="C14" s="249" t="s">
        <v>86</v>
      </c>
      <c r="D14" s="250" t="s">
        <v>286</v>
      </c>
      <c r="E14" s="250">
        <v>429.3</v>
      </c>
      <c r="F14" s="250" t="s">
        <v>69</v>
      </c>
    </row>
    <row r="15" spans="1:6" x14ac:dyDescent="0.25">
      <c r="A15" s="248">
        <v>42942</v>
      </c>
      <c r="B15" s="249" t="s">
        <v>284</v>
      </c>
      <c r="C15" s="249" t="s">
        <v>65</v>
      </c>
      <c r="D15" s="250" t="s">
        <v>287</v>
      </c>
      <c r="E15" s="250">
        <v>791.8</v>
      </c>
      <c r="F15" s="250" t="s">
        <v>88</v>
      </c>
    </row>
    <row r="16" spans="1:6" x14ac:dyDescent="0.25">
      <c r="A16" s="248">
        <v>42955</v>
      </c>
      <c r="B16" s="249" t="s">
        <v>110</v>
      </c>
      <c r="C16" s="249" t="s">
        <v>111</v>
      </c>
      <c r="D16" s="250" t="s">
        <v>288</v>
      </c>
      <c r="E16" s="250">
        <v>1065</v>
      </c>
      <c r="F16" s="250" t="s">
        <v>111</v>
      </c>
    </row>
    <row r="17" spans="1:6" x14ac:dyDescent="0.25">
      <c r="A17" s="248">
        <v>42955</v>
      </c>
      <c r="B17" s="249" t="s">
        <v>110</v>
      </c>
      <c r="C17" s="249" t="s">
        <v>111</v>
      </c>
      <c r="D17" s="250" t="s">
        <v>107</v>
      </c>
      <c r="E17" s="250">
        <v>1123</v>
      </c>
      <c r="F17" s="250" t="s">
        <v>228</v>
      </c>
    </row>
    <row r="18" spans="1:6" x14ac:dyDescent="0.25">
      <c r="A18" s="248">
        <v>42956</v>
      </c>
      <c r="B18" s="249" t="s">
        <v>284</v>
      </c>
      <c r="C18" s="249" t="s">
        <v>65</v>
      </c>
      <c r="D18" s="250" t="s">
        <v>107</v>
      </c>
      <c r="E18" s="250">
        <v>1123</v>
      </c>
      <c r="F18" s="250" t="s">
        <v>97</v>
      </c>
    </row>
    <row r="19" spans="1:6" x14ac:dyDescent="0.25">
      <c r="A19" s="248">
        <v>42956</v>
      </c>
      <c r="B19" s="249" t="s">
        <v>94</v>
      </c>
      <c r="C19" s="249" t="s">
        <v>279</v>
      </c>
      <c r="D19" s="250" t="s">
        <v>278</v>
      </c>
      <c r="E19" s="250">
        <v>627</v>
      </c>
      <c r="F19" s="250" t="s">
        <v>225</v>
      </c>
    </row>
    <row r="20" spans="1:6" x14ac:dyDescent="0.25">
      <c r="A20" s="248">
        <v>42956</v>
      </c>
      <c r="B20" s="249" t="s">
        <v>94</v>
      </c>
      <c r="C20" s="249" t="s">
        <v>279</v>
      </c>
      <c r="D20" s="250" t="s">
        <v>288</v>
      </c>
      <c r="E20" s="250">
        <v>1065</v>
      </c>
      <c r="F20" s="250" t="s">
        <v>280</v>
      </c>
    </row>
    <row r="21" spans="1:6" x14ac:dyDescent="0.25">
      <c r="A21" s="248">
        <v>42956</v>
      </c>
      <c r="B21" s="249" t="s">
        <v>89</v>
      </c>
      <c r="C21" s="249" t="s">
        <v>80</v>
      </c>
      <c r="D21" s="250" t="s">
        <v>107</v>
      </c>
      <c r="E21" s="250">
        <v>1123</v>
      </c>
      <c r="F21" s="250" t="s">
        <v>280</v>
      </c>
    </row>
    <row r="22" spans="1:6" x14ac:dyDescent="0.25">
      <c r="A22" s="248">
        <v>42956</v>
      </c>
      <c r="B22" s="249" t="s">
        <v>89</v>
      </c>
      <c r="C22" s="249" t="s">
        <v>80</v>
      </c>
      <c r="D22" s="250" t="s">
        <v>288</v>
      </c>
      <c r="E22" s="250">
        <v>1065</v>
      </c>
      <c r="F22" s="250" t="s">
        <v>227</v>
      </c>
    </row>
    <row r="23" spans="1:6" x14ac:dyDescent="0.25">
      <c r="A23" s="248">
        <v>42956</v>
      </c>
      <c r="B23" s="249" t="s">
        <v>89</v>
      </c>
      <c r="C23" s="249" t="s">
        <v>80</v>
      </c>
      <c r="D23" s="250" t="s">
        <v>289</v>
      </c>
      <c r="E23" s="250">
        <v>301</v>
      </c>
      <c r="F23" s="250" t="s">
        <v>236</v>
      </c>
    </row>
    <row r="24" spans="1:6" x14ac:dyDescent="0.25">
      <c r="A24" s="248">
        <v>42956</v>
      </c>
      <c r="B24" s="249" t="s">
        <v>78</v>
      </c>
      <c r="C24" s="249" t="s">
        <v>79</v>
      </c>
      <c r="D24" s="250" t="s">
        <v>288</v>
      </c>
      <c r="E24" s="250">
        <v>1065</v>
      </c>
      <c r="F24" s="250" t="s">
        <v>283</v>
      </c>
    </row>
    <row r="25" spans="1:6" x14ac:dyDescent="0.25">
      <c r="A25" s="248">
        <v>42959</v>
      </c>
      <c r="B25" s="249" t="s">
        <v>290</v>
      </c>
      <c r="C25" s="249" t="s">
        <v>99</v>
      </c>
      <c r="D25" s="250" t="s">
        <v>107</v>
      </c>
      <c r="E25" s="250">
        <v>1123</v>
      </c>
      <c r="F25" s="250" t="s">
        <v>291</v>
      </c>
    </row>
    <row r="26" spans="1:6" x14ac:dyDescent="0.25">
      <c r="A26" s="248">
        <v>42959</v>
      </c>
      <c r="B26" s="249" t="s">
        <v>290</v>
      </c>
      <c r="C26" s="249" t="s">
        <v>99</v>
      </c>
      <c r="D26" s="250" t="s">
        <v>278</v>
      </c>
      <c r="E26" s="250">
        <v>827</v>
      </c>
      <c r="F26" s="250" t="s">
        <v>292</v>
      </c>
    </row>
    <row r="27" spans="1:6" x14ac:dyDescent="0.25">
      <c r="A27" s="248">
        <v>42961</v>
      </c>
      <c r="B27" s="249" t="s">
        <v>90</v>
      </c>
      <c r="C27" s="249" t="s">
        <v>91</v>
      </c>
      <c r="D27" s="250" t="s">
        <v>111</v>
      </c>
      <c r="E27" s="250">
        <v>766.3</v>
      </c>
      <c r="F27" s="250" t="s">
        <v>74</v>
      </c>
    </row>
    <row r="28" spans="1:6" x14ac:dyDescent="0.25">
      <c r="A28" s="248">
        <v>42961</v>
      </c>
      <c r="B28" s="249" t="s">
        <v>90</v>
      </c>
      <c r="C28" s="249" t="s">
        <v>91</v>
      </c>
      <c r="D28" s="250" t="s">
        <v>293</v>
      </c>
      <c r="E28" s="250">
        <v>341.1</v>
      </c>
      <c r="F28" s="250" t="s">
        <v>225</v>
      </c>
    </row>
    <row r="29" spans="1:6" x14ac:dyDescent="0.25">
      <c r="A29" s="248">
        <v>42966</v>
      </c>
      <c r="B29" s="249" t="s">
        <v>67</v>
      </c>
      <c r="C29" s="249" t="s">
        <v>86</v>
      </c>
      <c r="D29" s="250" t="s">
        <v>107</v>
      </c>
      <c r="E29" s="250">
        <v>1123</v>
      </c>
      <c r="F29" s="250" t="s">
        <v>74</v>
      </c>
    </row>
    <row r="30" spans="1:6" x14ac:dyDescent="0.25">
      <c r="A30" s="248">
        <v>42986</v>
      </c>
      <c r="B30" s="249" t="s">
        <v>290</v>
      </c>
      <c r="C30" s="249" t="s">
        <v>99</v>
      </c>
      <c r="D30" s="250" t="s">
        <v>226</v>
      </c>
      <c r="E30" s="250">
        <v>1768</v>
      </c>
      <c r="F30" s="250" t="s">
        <v>236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League Table</vt:lpstr>
      <vt:lpstr>Player Details</vt:lpstr>
      <vt:lpstr>Stats</vt:lpstr>
      <vt:lpstr>Details</vt:lpstr>
      <vt:lpstr>Team of the Year</vt:lpstr>
      <vt:lpstr>Teams</vt:lpstr>
      <vt:lpstr>Transfers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Smith</dc:creator>
  <cp:keywords>NOT-APPL</cp:keywords>
  <dc:description>NOT-APPL</dc:description>
  <cp:lastModifiedBy>kevin.smith@hsbc.com</cp:lastModifiedBy>
  <cp:lastPrinted>2015-09-03T15:17:58Z</cp:lastPrinted>
  <dcterms:created xsi:type="dcterms:W3CDTF">2015-05-20T10:02:00Z</dcterms:created>
  <dcterms:modified xsi:type="dcterms:W3CDTF">2017-09-15T10:51:05Z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</Properties>
</file>